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00" tabRatio="596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<sst xmlns="http://schemas.openxmlformats.org/spreadsheetml/2006/main" count="82" uniqueCount="66">
  <si>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</si>
  <si>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</si>
  <si>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</si>
  <si>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</si>
  <si>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</si>
  <si>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</si>
  <si>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</si>
  <si>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</si>
  <si>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</si>
  <si>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</si>
  <si>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</si>
  <si>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</si>
  <si>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</si>
  <si>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</si>
  <si>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</si>
  <si>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</si>
  <si>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</t>
  </si>
  <si>
    <t>Порядковые номера  недель учебного процесса</t>
  </si>
  <si>
    <t>обязательная</t>
  </si>
  <si>
    <t>самостоятельная</t>
  </si>
  <si>
    <t>28 июл-3 авг</t>
  </si>
  <si>
    <t>1 сен-7 сен</t>
  </si>
  <si>
    <t>Обязательная аудиторная нагрузка</t>
  </si>
  <si>
    <t>Самостоятельная работа</t>
  </si>
  <si>
    <t>УТВЕРЖДАЮ</t>
  </si>
  <si>
    <t>Головко А.П.</t>
  </si>
  <si>
    <t xml:space="preserve">Заместитель директора по УПР      </t>
  </si>
  <si>
    <t>Р.Р. Мунасыпов</t>
  </si>
  <si>
    <t>Заместитель директора по ООД</t>
  </si>
  <si>
    <t>Н.Б. Бледных</t>
  </si>
  <si>
    <t>Директор ГАПОУ "Шарлыкский технический техникум"</t>
  </si>
  <si>
    <t>Физическая культура</t>
  </si>
  <si>
    <t xml:space="preserve">Учебная практика </t>
  </si>
  <si>
    <t>Производственная практика</t>
  </si>
  <si>
    <t>Группа  № 51 "Повар, кондитер"</t>
  </si>
  <si>
    <t>ОП.05</t>
  </si>
  <si>
    <t>ОП.07</t>
  </si>
  <si>
    <t>Иностранный язык в профессиональной деятельности</t>
  </si>
  <si>
    <t>ОП.09</t>
  </si>
  <si>
    <t xml:space="preserve">Производственая практика </t>
  </si>
  <si>
    <t>МДК 04.01</t>
  </si>
  <si>
    <t>Экономические и правовые основы профессиональной деятельности</t>
  </si>
  <si>
    <t>Организация приготовления, подготовки к реализации горячих  и холодных сладких блюд, десертов, напитков</t>
  </si>
  <si>
    <t>МДК 04.02</t>
  </si>
  <si>
    <t>Процессы приготовления, подготовки к реализации горячих и холодных сладких блюд, десертов, напитков</t>
  </si>
  <si>
    <t>УП.04</t>
  </si>
  <si>
    <t>ПП.04</t>
  </si>
  <si>
    <t>ПМ. 04</t>
  </si>
  <si>
    <t>ПМ 05</t>
  </si>
  <si>
    <t>МДК 05.01</t>
  </si>
  <si>
    <t>Организация приготовления, подготовки к реализации хлебобулочных, мучных кондитерский изделий</t>
  </si>
  <si>
    <t>МДК 05.02</t>
  </si>
  <si>
    <t>Процессы приготовления, подготовки к реализации хлебобулочных, мучных кондитерский изделий</t>
  </si>
  <si>
    <t>УП.05</t>
  </si>
  <si>
    <t>ПП.05</t>
  </si>
  <si>
    <t>29 авг -4 сен</t>
  </si>
  <si>
    <t>26 сен- 2 окт</t>
  </si>
  <si>
    <t xml:space="preserve"> 31 окт-6 нояб</t>
  </si>
  <si>
    <t>28 нояб-4дек</t>
  </si>
  <si>
    <t>26 дек-1 янв</t>
  </si>
  <si>
    <t>30 янв -5 фев</t>
  </si>
  <si>
    <t>27 фев-5 марта</t>
  </si>
  <si>
    <t>27 мар-2 апр</t>
  </si>
  <si>
    <t>24 апр-30 апр</t>
  </si>
  <si>
    <t>29 мая-4 июн</t>
  </si>
  <si>
    <t>26 июн-2 июл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</si>
</sst>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[$-FC19]d\ mmmm\ yyyy\ &quot;г.&quot;"/>
    <numFmt numFmtId="179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57"/>
      <name val="Times New Roman"/>
      <family val="1"/>
    </font>
    <font>
      <b/>
      <i/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57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8"/>
      <color theme="1"/>
      <name val="Calibri"/>
      <family val="2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13" fillId="0" borderId="10" xfId="0" applyFont="1" applyBorder="1" applyAlignment="1">
      <alignment horizontal="center" vertical="center" textRotation="90"/>
    </xf>
    <xf numFmtId="172" fontId="13" fillId="0" borderId="10" xfId="0" applyNumberFormat="1" applyFont="1" applyBorder="1" applyAlignment="1">
      <alignment horizontal="center" textRotation="90"/>
    </xf>
    <xf numFmtId="172" fontId="13" fillId="0" borderId="10" xfId="0" applyNumberFormat="1" applyFont="1" applyBorder="1" applyAlignment="1">
      <alignment horizontal="right" vertical="center" textRotation="90"/>
    </xf>
    <xf numFmtId="0" fontId="13" fillId="0" borderId="10" xfId="0" applyFont="1" applyBorder="1" applyAlignment="1">
      <alignment textRotation="90"/>
    </xf>
    <xf numFmtId="16" fontId="13" fillId="0" borderId="10" xfId="0" applyNumberFormat="1" applyFont="1" applyBorder="1" applyAlignment="1">
      <alignment vertical="center" textRotation="90"/>
    </xf>
    <xf numFmtId="0" fontId="58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3" fillId="33" borderId="10" xfId="0" applyNumberFormat="1" applyFont="1" applyFill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60" fillId="0" borderId="0" xfId="0" applyFont="1" applyAlignment="1">
      <alignment/>
    </xf>
    <xf numFmtId="0" fontId="61" fillId="33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59" fillId="0" borderId="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 horizontal="left" vertical="center" wrapText="1"/>
    </xf>
    <xf numFmtId="0" fontId="61" fillId="0" borderId="13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left" vertical="center" wrapText="1"/>
    </xf>
    <xf numFmtId="0" fontId="59" fillId="0" borderId="14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/>
    </xf>
    <xf numFmtId="0" fontId="15" fillId="37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2" fillId="0" borderId="12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172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textRotation="90"/>
    </xf>
    <xf numFmtId="172" fontId="13" fillId="0" borderId="11" xfId="0" applyNumberFormat="1" applyFont="1" applyBorder="1" applyAlignment="1">
      <alignment horizontal="center" vertical="center"/>
    </xf>
    <xf numFmtId="172" fontId="13" fillId="0" borderId="15" xfId="0" applyNumberFormat="1" applyFont="1" applyBorder="1" applyAlignment="1">
      <alignment horizontal="center" vertical="center"/>
    </xf>
    <xf numFmtId="172" fontId="13" fillId="0" borderId="16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textRotation="90"/>
    </xf>
    <xf numFmtId="0" fontId="13" fillId="0" borderId="10" xfId="0" applyFont="1" applyBorder="1" applyAlignment="1">
      <alignment horizontal="center" vertical="center" textRotation="90" wrapText="1"/>
    </xf>
    <xf numFmtId="0" fontId="59" fillId="0" borderId="14" xfId="0" applyFont="1" applyBorder="1" applyAlignment="1">
      <alignment horizontal="center" vertical="center"/>
    </xf>
    <xf numFmtId="0" fontId="59" fillId="0" borderId="12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 wrapText="1"/>
    </xf>
    <xf numFmtId="0" fontId="63" fillId="33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3"/>
  <sheetViews>
    <sheetView tabSelected="1" zoomScale="62" zoomScaleNormal="62" zoomScaleSheetLayoutView="66" zoomScalePageLayoutView="178" workbookViewId="0" topLeftCell="A4">
      <selection activeCell="AQ25" sqref="AQ25"/>
    </sheetView>
  </sheetViews>
  <sheetFormatPr defaultColWidth="9.140625" defaultRowHeight="15"/>
  <cols>
    <col min="1" max="1" width="3.57421875" style="0" customWidth="1"/>
    <col min="2" max="2" width="14.140625" style="0" customWidth="1"/>
    <col min="3" max="3" width="40.7109375" style="0" customWidth="1"/>
    <col min="4" max="4" width="25.7109375" style="0" customWidth="1"/>
    <col min="5" max="17" width="4.7109375" style="0" customWidth="1"/>
    <col min="18" max="18" width="5.7109375" style="0" customWidth="1"/>
    <col min="19" max="21" width="4.7109375" style="0" customWidth="1"/>
    <col min="22" max="22" width="6.8515625" style="0" customWidth="1"/>
    <col min="23" max="23" width="10.7109375" style="0" customWidth="1"/>
    <col min="24" max="26" width="4.8515625" style="0" customWidth="1"/>
    <col min="27" max="27" width="6.421875" style="0" customWidth="1"/>
    <col min="28" max="48" width="4.7109375" style="0" customWidth="1"/>
    <col min="49" max="49" width="6.28125" style="0" customWidth="1"/>
    <col min="50" max="54" width="4.7109375" style="0" customWidth="1"/>
    <col min="55" max="55" width="4.57421875" style="0" customWidth="1"/>
    <col min="56" max="57" width="4.7109375" style="0" customWidth="1"/>
    <col min="58" max="58" width="6.421875" style="0" customWidth="1"/>
  </cols>
  <sheetData>
    <row r="1" spans="2:6" ht="18.75">
      <c r="B1" s="36" t="s">
        <v>24</v>
      </c>
      <c r="C1" s="36"/>
      <c r="D1" s="61">
        <f>SUM(F32,V32)</f>
        <v>30</v>
      </c>
      <c r="F1" t="e">
        <f>SUM(F7:S7:#REF!+R11)</f>
        <v>#REF!</v>
      </c>
    </row>
    <row r="2" spans="2:22" ht="23.25">
      <c r="B2" s="36" t="s">
        <v>30</v>
      </c>
      <c r="C2" s="36"/>
      <c r="S2" s="54" t="s">
        <v>34</v>
      </c>
      <c r="T2" s="54"/>
      <c r="U2" s="54"/>
      <c r="V2" s="54"/>
    </row>
    <row r="3" spans="2:3" ht="18.75">
      <c r="B3" s="36" t="s">
        <v>25</v>
      </c>
      <c r="C3" s="36"/>
    </row>
    <row r="5" spans="1:58" ht="75" customHeight="1">
      <c r="A5" s="101" t="s">
        <v>0</v>
      </c>
      <c r="B5" s="105" t="s">
        <v>1</v>
      </c>
      <c r="C5" s="106" t="s">
        <v>2</v>
      </c>
      <c r="D5" s="86" t="s">
        <v>3</v>
      </c>
      <c r="E5" s="32" t="s">
        <v>55</v>
      </c>
      <c r="F5" s="87" t="s">
        <v>4</v>
      </c>
      <c r="G5" s="88"/>
      <c r="H5" s="89"/>
      <c r="I5" s="33" t="s">
        <v>56</v>
      </c>
      <c r="J5" s="87" t="s">
        <v>5</v>
      </c>
      <c r="K5" s="88"/>
      <c r="L5" s="88"/>
      <c r="M5" s="88"/>
      <c r="N5" s="34" t="s">
        <v>57</v>
      </c>
      <c r="O5" s="93" t="s">
        <v>6</v>
      </c>
      <c r="P5" s="93"/>
      <c r="Q5" s="93"/>
      <c r="R5" s="34" t="s">
        <v>58</v>
      </c>
      <c r="S5" s="93" t="s">
        <v>7</v>
      </c>
      <c r="T5" s="93"/>
      <c r="U5" s="93"/>
      <c r="V5" s="35" t="s">
        <v>59</v>
      </c>
      <c r="W5" s="90" t="s">
        <v>8</v>
      </c>
      <c r="X5" s="91"/>
      <c r="Y5" s="91"/>
      <c r="Z5" s="91"/>
      <c r="AA5" s="34" t="s">
        <v>60</v>
      </c>
      <c r="AB5" s="93" t="s">
        <v>9</v>
      </c>
      <c r="AC5" s="93"/>
      <c r="AD5" s="93"/>
      <c r="AE5" s="34" t="s">
        <v>61</v>
      </c>
      <c r="AF5" s="90" t="s">
        <v>10</v>
      </c>
      <c r="AG5" s="91"/>
      <c r="AH5" s="91"/>
      <c r="AI5" s="31" t="s">
        <v>62</v>
      </c>
      <c r="AJ5" s="90" t="s">
        <v>11</v>
      </c>
      <c r="AK5" s="91"/>
      <c r="AL5" s="91"/>
      <c r="AM5" s="34" t="s">
        <v>63</v>
      </c>
      <c r="AN5" s="94" t="s">
        <v>12</v>
      </c>
      <c r="AO5" s="95"/>
      <c r="AP5" s="95"/>
      <c r="AQ5" s="96"/>
      <c r="AR5" s="34" t="s">
        <v>64</v>
      </c>
      <c r="AS5" s="93" t="s">
        <v>13</v>
      </c>
      <c r="AT5" s="93"/>
      <c r="AU5" s="93"/>
      <c r="AV5" s="34" t="s">
        <v>65</v>
      </c>
      <c r="AW5" s="90" t="s">
        <v>14</v>
      </c>
      <c r="AX5" s="91"/>
      <c r="AY5" s="92"/>
      <c r="AZ5" s="34" t="s">
        <v>20</v>
      </c>
      <c r="BA5" s="93" t="s">
        <v>15</v>
      </c>
      <c r="BB5" s="93"/>
      <c r="BC5" s="93"/>
      <c r="BD5" s="93"/>
      <c r="BE5" s="34" t="s">
        <v>21</v>
      </c>
      <c r="BF5" s="84" t="s">
        <v>16</v>
      </c>
    </row>
    <row r="6" spans="1:58" ht="18.75">
      <c r="A6" s="101"/>
      <c r="B6" s="105"/>
      <c r="C6" s="106"/>
      <c r="D6" s="86"/>
      <c r="E6" s="85" t="s">
        <v>17</v>
      </c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4"/>
    </row>
    <row r="7" spans="1:58" ht="18.75">
      <c r="A7" s="101"/>
      <c r="B7" s="105"/>
      <c r="C7" s="106"/>
      <c r="D7" s="86"/>
      <c r="E7" s="45">
        <v>1</v>
      </c>
      <c r="F7" s="45">
        <v>2</v>
      </c>
      <c r="G7" s="45">
        <v>3</v>
      </c>
      <c r="H7" s="45">
        <v>4</v>
      </c>
      <c r="I7" s="45">
        <v>5</v>
      </c>
      <c r="J7" s="45">
        <v>6</v>
      </c>
      <c r="K7" s="45">
        <v>7</v>
      </c>
      <c r="L7" s="45">
        <v>8</v>
      </c>
      <c r="M7" s="45">
        <v>9</v>
      </c>
      <c r="N7" s="52">
        <v>10</v>
      </c>
      <c r="O7" s="52">
        <v>11</v>
      </c>
      <c r="P7" s="45">
        <v>12</v>
      </c>
      <c r="Q7" s="45">
        <v>13</v>
      </c>
      <c r="R7" s="45">
        <v>14</v>
      </c>
      <c r="S7" s="45">
        <v>15</v>
      </c>
      <c r="T7" s="45">
        <v>16</v>
      </c>
      <c r="U7" s="45">
        <v>17</v>
      </c>
      <c r="V7" s="45">
        <v>18</v>
      </c>
      <c r="W7" s="45">
        <v>19</v>
      </c>
      <c r="X7" s="45">
        <v>20</v>
      </c>
      <c r="Y7" s="45">
        <v>21</v>
      </c>
      <c r="Z7" s="45">
        <v>22</v>
      </c>
      <c r="AA7" s="45">
        <v>23</v>
      </c>
      <c r="AB7" s="46">
        <v>24</v>
      </c>
      <c r="AC7" s="46">
        <v>25</v>
      </c>
      <c r="AD7" s="46">
        <v>26</v>
      </c>
      <c r="AE7" s="46">
        <v>27</v>
      </c>
      <c r="AF7" s="46">
        <v>28</v>
      </c>
      <c r="AG7" s="46">
        <v>29</v>
      </c>
      <c r="AH7" s="46">
        <v>30</v>
      </c>
      <c r="AI7" s="46">
        <v>31</v>
      </c>
      <c r="AJ7" s="46">
        <v>32</v>
      </c>
      <c r="AK7" s="46">
        <v>33</v>
      </c>
      <c r="AL7" s="46">
        <v>34</v>
      </c>
      <c r="AM7" s="46">
        <v>35</v>
      </c>
      <c r="AN7" s="46">
        <v>36</v>
      </c>
      <c r="AO7" s="46">
        <v>37</v>
      </c>
      <c r="AP7" s="46">
        <v>38</v>
      </c>
      <c r="AQ7" s="46">
        <v>39</v>
      </c>
      <c r="AR7" s="46">
        <v>40</v>
      </c>
      <c r="AS7" s="46">
        <v>41</v>
      </c>
      <c r="AT7" s="46">
        <v>42</v>
      </c>
      <c r="AU7" s="46">
        <v>43</v>
      </c>
      <c r="AV7" s="46">
        <v>44</v>
      </c>
      <c r="AW7" s="46">
        <v>45</v>
      </c>
      <c r="AX7" s="46">
        <v>46</v>
      </c>
      <c r="AY7" s="46">
        <v>47</v>
      </c>
      <c r="AZ7" s="46">
        <v>48</v>
      </c>
      <c r="BA7" s="46">
        <v>49</v>
      </c>
      <c r="BB7" s="46">
        <v>50</v>
      </c>
      <c r="BC7" s="46">
        <v>51</v>
      </c>
      <c r="BD7" s="46">
        <v>52</v>
      </c>
      <c r="BE7" s="46">
        <v>53</v>
      </c>
      <c r="BF7" s="84"/>
    </row>
    <row r="8" spans="1:58" ht="34.5" customHeight="1">
      <c r="A8" s="101"/>
      <c r="B8" s="100" t="s">
        <v>35</v>
      </c>
      <c r="C8" s="80" t="s">
        <v>41</v>
      </c>
      <c r="D8" s="38" t="s">
        <v>18</v>
      </c>
      <c r="E8" s="37"/>
      <c r="F8" s="37">
        <v>4</v>
      </c>
      <c r="G8" s="37">
        <v>2</v>
      </c>
      <c r="H8" s="37">
        <v>2</v>
      </c>
      <c r="I8" s="37">
        <v>2</v>
      </c>
      <c r="J8" s="37">
        <v>2</v>
      </c>
      <c r="K8" s="37">
        <v>2</v>
      </c>
      <c r="L8" s="37"/>
      <c r="M8" s="37">
        <v>2</v>
      </c>
      <c r="N8" s="44">
        <v>0</v>
      </c>
      <c r="O8" s="44">
        <v>4</v>
      </c>
      <c r="P8" s="37">
        <v>2</v>
      </c>
      <c r="Q8" s="37">
        <v>1</v>
      </c>
      <c r="R8" s="37"/>
      <c r="S8" s="37"/>
      <c r="T8" s="37"/>
      <c r="U8" s="37"/>
      <c r="V8" s="59"/>
      <c r="W8" s="66">
        <f>SUM(E8:V8)</f>
        <v>23</v>
      </c>
      <c r="X8" s="44"/>
      <c r="Y8" s="44">
        <v>2</v>
      </c>
      <c r="Z8" s="44">
        <v>2</v>
      </c>
      <c r="AA8" s="44">
        <v>2</v>
      </c>
      <c r="AB8" s="37">
        <v>2</v>
      </c>
      <c r="AC8" s="37">
        <v>2</v>
      </c>
      <c r="AD8" s="44">
        <v>2</v>
      </c>
      <c r="AE8" s="44">
        <v>2</v>
      </c>
      <c r="AF8" s="44">
        <v>2</v>
      </c>
      <c r="AG8" s="44">
        <v>2</v>
      </c>
      <c r="AH8" s="44"/>
      <c r="AI8" s="44"/>
      <c r="AJ8" s="44"/>
      <c r="AK8" s="44"/>
      <c r="AL8" s="44"/>
      <c r="AM8" s="44"/>
      <c r="AN8" s="44"/>
      <c r="AO8" s="37"/>
      <c r="AP8" s="37"/>
      <c r="AQ8" s="37"/>
      <c r="AR8" s="37"/>
      <c r="AS8" s="37"/>
      <c r="AT8" s="37"/>
      <c r="AU8" s="44"/>
      <c r="AV8" s="44"/>
      <c r="AW8" s="65">
        <f>SUM(X8:AV8)</f>
        <v>18</v>
      </c>
      <c r="AX8" s="65"/>
      <c r="AY8" s="38"/>
      <c r="AZ8" s="38"/>
      <c r="BA8" s="38"/>
      <c r="BB8" s="38"/>
      <c r="BC8" s="38"/>
      <c r="BD8" s="38"/>
      <c r="BE8" s="51"/>
      <c r="BF8" s="2"/>
    </row>
    <row r="9" spans="1:58" ht="34.5" customHeight="1">
      <c r="A9" s="101"/>
      <c r="B9" s="79"/>
      <c r="C9" s="81"/>
      <c r="D9" s="38" t="s">
        <v>19</v>
      </c>
      <c r="E9" s="37"/>
      <c r="F9" s="37"/>
      <c r="G9" s="37"/>
      <c r="H9" s="37"/>
      <c r="I9" s="37"/>
      <c r="J9" s="37"/>
      <c r="K9" s="37"/>
      <c r="L9" s="37"/>
      <c r="M9" s="37"/>
      <c r="N9" s="44"/>
      <c r="O9" s="44"/>
      <c r="P9" s="37"/>
      <c r="Q9" s="37"/>
      <c r="R9" s="37"/>
      <c r="S9" s="37"/>
      <c r="T9" s="37"/>
      <c r="U9" s="37"/>
      <c r="V9" s="59"/>
      <c r="W9" s="66"/>
      <c r="X9" s="44"/>
      <c r="Y9" s="44"/>
      <c r="Z9" s="44"/>
      <c r="AA9" s="44"/>
      <c r="AB9" s="37"/>
      <c r="AC9" s="37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37"/>
      <c r="AP9" s="37"/>
      <c r="AQ9" s="40"/>
      <c r="AR9" s="42"/>
      <c r="AS9" s="42"/>
      <c r="AT9" s="42"/>
      <c r="AU9" s="44"/>
      <c r="AV9" s="47"/>
      <c r="AW9" s="65"/>
      <c r="AX9" s="65"/>
      <c r="AY9" s="38"/>
      <c r="AZ9" s="38"/>
      <c r="BA9" s="38"/>
      <c r="BB9" s="38"/>
      <c r="BC9" s="38"/>
      <c r="BD9" s="38"/>
      <c r="BE9" s="51"/>
      <c r="BF9" s="2"/>
    </row>
    <row r="10" spans="1:58" ht="18.75">
      <c r="A10" s="101"/>
      <c r="B10" s="100"/>
      <c r="C10" s="80"/>
      <c r="D10" s="41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59"/>
      <c r="W10" s="66">
        <f>SUM(E10:V10)</f>
        <v>0</v>
      </c>
      <c r="X10" s="44"/>
      <c r="Y10" s="44"/>
      <c r="Z10" s="44"/>
      <c r="AA10" s="44"/>
      <c r="AB10" s="37"/>
      <c r="AC10" s="37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37"/>
      <c r="AP10" s="37"/>
      <c r="AQ10" s="37"/>
      <c r="AR10" s="37"/>
      <c r="AS10" s="42"/>
      <c r="AT10" s="42"/>
      <c r="AU10" s="44"/>
      <c r="AV10" s="47"/>
      <c r="AW10" s="65"/>
      <c r="AX10" s="65"/>
      <c r="AY10" s="38"/>
      <c r="AZ10" s="38"/>
      <c r="BA10" s="38"/>
      <c r="BB10" s="38"/>
      <c r="BC10" s="38"/>
      <c r="BD10" s="38"/>
      <c r="BE10" s="51"/>
      <c r="BF10" s="2"/>
    </row>
    <row r="11" spans="1:58" ht="18.75">
      <c r="A11" s="101"/>
      <c r="B11" s="79"/>
      <c r="C11" s="81"/>
      <c r="D11" s="41"/>
      <c r="E11" s="37"/>
      <c r="F11" s="37"/>
      <c r="G11" s="37"/>
      <c r="H11" s="37"/>
      <c r="I11" s="37"/>
      <c r="J11" s="37"/>
      <c r="K11" s="37"/>
      <c r="L11" s="37"/>
      <c r="M11" s="37"/>
      <c r="N11" s="44"/>
      <c r="O11" s="44"/>
      <c r="P11" s="37"/>
      <c r="Q11" s="37"/>
      <c r="R11" s="37"/>
      <c r="S11" s="37"/>
      <c r="T11" s="37"/>
      <c r="U11" s="37"/>
      <c r="V11" s="59"/>
      <c r="W11" s="66"/>
      <c r="X11" s="44"/>
      <c r="Y11" s="44"/>
      <c r="Z11" s="49"/>
      <c r="AA11" s="49"/>
      <c r="AB11" s="40"/>
      <c r="AC11" s="40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0"/>
      <c r="AP11" s="40"/>
      <c r="AQ11" s="40"/>
      <c r="AR11" s="40"/>
      <c r="AS11" s="40"/>
      <c r="AT11" s="40"/>
      <c r="AU11" s="49"/>
      <c r="AV11" s="50"/>
      <c r="AW11" s="65"/>
      <c r="AX11" s="65"/>
      <c r="AY11" s="38"/>
      <c r="AZ11" s="38"/>
      <c r="BA11" s="38"/>
      <c r="BB11" s="38"/>
      <c r="BC11" s="38"/>
      <c r="BD11" s="38"/>
      <c r="BE11" s="38"/>
      <c r="BF11" s="2"/>
    </row>
    <row r="12" spans="1:58" ht="18.75">
      <c r="A12" s="101"/>
      <c r="B12" s="100" t="s">
        <v>36</v>
      </c>
      <c r="C12" s="80" t="s">
        <v>37</v>
      </c>
      <c r="D12" s="41" t="s">
        <v>18</v>
      </c>
      <c r="E12" s="37"/>
      <c r="F12" s="37">
        <v>4</v>
      </c>
      <c r="G12" s="37">
        <v>6</v>
      </c>
      <c r="H12" s="37">
        <v>4</v>
      </c>
      <c r="I12" s="37">
        <v>4</v>
      </c>
      <c r="J12" s="37">
        <v>2</v>
      </c>
      <c r="K12" s="37">
        <v>2</v>
      </c>
      <c r="L12" s="37"/>
      <c r="M12" s="37">
        <v>2</v>
      </c>
      <c r="N12" s="44">
        <v>0</v>
      </c>
      <c r="O12" s="44">
        <v>4</v>
      </c>
      <c r="P12" s="37">
        <v>2</v>
      </c>
      <c r="Q12" s="37"/>
      <c r="R12" s="37"/>
      <c r="S12" s="37"/>
      <c r="T12" s="37"/>
      <c r="U12" s="37"/>
      <c r="V12" s="59"/>
      <c r="W12" s="66">
        <f>SUM(E12:V12)</f>
        <v>30</v>
      </c>
      <c r="X12" s="44"/>
      <c r="Y12" s="44"/>
      <c r="Z12" s="49"/>
      <c r="AA12" s="49"/>
      <c r="AB12" s="40"/>
      <c r="AC12" s="40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0"/>
      <c r="AP12" s="40"/>
      <c r="AQ12" s="40"/>
      <c r="AR12" s="40"/>
      <c r="AS12" s="40"/>
      <c r="AT12" s="40"/>
      <c r="AU12" s="49"/>
      <c r="AV12" s="50"/>
      <c r="AW12" s="65"/>
      <c r="AX12" s="65"/>
      <c r="AY12" s="38"/>
      <c r="AZ12" s="38"/>
      <c r="BA12" s="38"/>
      <c r="BB12" s="38"/>
      <c r="BC12" s="38"/>
      <c r="BD12" s="38"/>
      <c r="BE12" s="38"/>
      <c r="BF12" s="2"/>
    </row>
    <row r="13" spans="1:58" ht="18.75">
      <c r="A13" s="101"/>
      <c r="B13" s="78"/>
      <c r="C13" s="81"/>
      <c r="D13" s="41" t="s">
        <v>19</v>
      </c>
      <c r="E13" s="37"/>
      <c r="F13" s="37"/>
      <c r="G13" s="37"/>
      <c r="H13" s="37"/>
      <c r="I13" s="37"/>
      <c r="J13" s="37"/>
      <c r="K13" s="37"/>
      <c r="L13" s="37"/>
      <c r="M13" s="37"/>
      <c r="N13" s="44"/>
      <c r="O13" s="44"/>
      <c r="P13" s="37"/>
      <c r="Q13" s="37"/>
      <c r="R13" s="37"/>
      <c r="S13" s="37"/>
      <c r="T13" s="37"/>
      <c r="U13" s="37"/>
      <c r="V13" s="59"/>
      <c r="W13" s="66"/>
      <c r="X13" s="44"/>
      <c r="Y13" s="44"/>
      <c r="Z13" s="49"/>
      <c r="AA13" s="49"/>
      <c r="AB13" s="40"/>
      <c r="AC13" s="40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0"/>
      <c r="AP13" s="40"/>
      <c r="AQ13" s="40"/>
      <c r="AR13" s="40"/>
      <c r="AS13" s="40"/>
      <c r="AT13" s="40"/>
      <c r="AU13" s="49"/>
      <c r="AV13" s="50"/>
      <c r="AW13" s="65"/>
      <c r="AX13" s="65"/>
      <c r="AY13" s="38"/>
      <c r="AZ13" s="38"/>
      <c r="BA13" s="38"/>
      <c r="BB13" s="38"/>
      <c r="BC13" s="38"/>
      <c r="BD13" s="38"/>
      <c r="BE13" s="38"/>
      <c r="BF13" s="2"/>
    </row>
    <row r="14" spans="1:58" ht="18.75">
      <c r="A14" s="101"/>
      <c r="B14" s="78" t="s">
        <v>38</v>
      </c>
      <c r="C14" s="80" t="s">
        <v>31</v>
      </c>
      <c r="D14" s="41" t="s">
        <v>18</v>
      </c>
      <c r="E14" s="37"/>
      <c r="F14" s="37">
        <v>2</v>
      </c>
      <c r="G14" s="37">
        <v>2</v>
      </c>
      <c r="H14" s="37">
        <v>2</v>
      </c>
      <c r="I14" s="37">
        <v>2</v>
      </c>
      <c r="J14" s="37">
        <v>2</v>
      </c>
      <c r="K14" s="37">
        <v>2</v>
      </c>
      <c r="L14" s="37"/>
      <c r="M14" s="37">
        <v>1</v>
      </c>
      <c r="N14" s="44"/>
      <c r="O14" s="44"/>
      <c r="P14" s="37"/>
      <c r="Q14" s="37"/>
      <c r="R14" s="37"/>
      <c r="S14" s="37"/>
      <c r="T14" s="37"/>
      <c r="U14" s="37"/>
      <c r="V14" s="59"/>
      <c r="W14" s="66">
        <f>SUM(E14:V14)</f>
        <v>13</v>
      </c>
      <c r="X14" s="44"/>
      <c r="Y14" s="44">
        <v>2</v>
      </c>
      <c r="Z14" s="49">
        <v>2</v>
      </c>
      <c r="AA14" s="49">
        <v>2</v>
      </c>
      <c r="AB14" s="40">
        <v>2</v>
      </c>
      <c r="AC14" s="40">
        <v>2</v>
      </c>
      <c r="AD14" s="49">
        <v>2</v>
      </c>
      <c r="AE14" s="49">
        <v>1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0"/>
      <c r="AP14" s="40"/>
      <c r="AQ14" s="40"/>
      <c r="AR14" s="40"/>
      <c r="AS14" s="40"/>
      <c r="AT14" s="40"/>
      <c r="AU14" s="49"/>
      <c r="AV14" s="50"/>
      <c r="AW14" s="65">
        <f>SUM(X14:AV14)</f>
        <v>13</v>
      </c>
      <c r="AX14" s="65"/>
      <c r="AY14" s="38"/>
      <c r="AZ14" s="38"/>
      <c r="BA14" s="38"/>
      <c r="BB14" s="38"/>
      <c r="BC14" s="38"/>
      <c r="BD14" s="38"/>
      <c r="BE14" s="38"/>
      <c r="BF14" s="2"/>
    </row>
    <row r="15" spans="1:58" ht="18.75">
      <c r="A15" s="101"/>
      <c r="B15" s="79"/>
      <c r="C15" s="81"/>
      <c r="D15" s="41" t="s">
        <v>19</v>
      </c>
      <c r="E15" s="37"/>
      <c r="F15" s="37"/>
      <c r="G15" s="37"/>
      <c r="H15" s="37"/>
      <c r="I15" s="37"/>
      <c r="J15" s="37"/>
      <c r="K15" s="37"/>
      <c r="L15" s="37"/>
      <c r="M15" s="37"/>
      <c r="N15" s="44"/>
      <c r="O15" s="44"/>
      <c r="P15" s="37"/>
      <c r="Q15" s="37"/>
      <c r="R15" s="37"/>
      <c r="S15" s="37"/>
      <c r="T15" s="37"/>
      <c r="U15" s="37"/>
      <c r="V15" s="59"/>
      <c r="W15" s="66"/>
      <c r="X15" s="44"/>
      <c r="Y15" s="44"/>
      <c r="Z15" s="49"/>
      <c r="AA15" s="49"/>
      <c r="AB15" s="40"/>
      <c r="AC15" s="40"/>
      <c r="AD15" s="49"/>
      <c r="AE15" s="49"/>
      <c r="AF15" s="50"/>
      <c r="AG15" s="50"/>
      <c r="AH15" s="50"/>
      <c r="AI15" s="50"/>
      <c r="AJ15" s="50"/>
      <c r="AK15" s="49"/>
      <c r="AL15" s="49"/>
      <c r="AM15" s="49"/>
      <c r="AN15" s="49"/>
      <c r="AO15" s="40"/>
      <c r="AP15" s="40"/>
      <c r="AQ15" s="40"/>
      <c r="AR15" s="40"/>
      <c r="AS15" s="40"/>
      <c r="AT15" s="40"/>
      <c r="AU15" s="49"/>
      <c r="AV15" s="50"/>
      <c r="AW15" s="65"/>
      <c r="AX15" s="65"/>
      <c r="AY15" s="38"/>
      <c r="AZ15" s="38"/>
      <c r="BA15" s="38"/>
      <c r="BB15" s="38"/>
      <c r="BC15" s="38"/>
      <c r="BD15" s="38"/>
      <c r="BE15" s="38"/>
      <c r="BF15" s="2"/>
    </row>
    <row r="16" spans="1:58" ht="18.75">
      <c r="A16" s="101"/>
      <c r="B16" s="53" t="s">
        <v>47</v>
      </c>
      <c r="C16" s="70"/>
      <c r="D16" s="41"/>
      <c r="E16" s="37"/>
      <c r="F16" s="37"/>
      <c r="G16" s="37"/>
      <c r="H16" s="37"/>
      <c r="I16" s="37"/>
      <c r="J16" s="37"/>
      <c r="K16" s="37"/>
      <c r="L16" s="37"/>
      <c r="M16" s="37"/>
      <c r="N16" s="44"/>
      <c r="O16" s="44"/>
      <c r="P16" s="37"/>
      <c r="Q16" s="37"/>
      <c r="R16" s="37"/>
      <c r="S16" s="44"/>
      <c r="T16" s="37"/>
      <c r="U16" s="110"/>
      <c r="V16" s="76">
        <v>18</v>
      </c>
      <c r="W16" s="66">
        <v>18</v>
      </c>
      <c r="X16" s="44"/>
      <c r="Y16" s="44"/>
      <c r="Z16" s="49"/>
      <c r="AA16" s="49"/>
      <c r="AB16" s="40"/>
      <c r="AC16" s="40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0"/>
      <c r="AP16" s="40"/>
      <c r="AQ16" s="40"/>
      <c r="AR16" s="40"/>
      <c r="AS16" s="40"/>
      <c r="AT16" s="40"/>
      <c r="AU16" s="49"/>
      <c r="AV16" s="50"/>
      <c r="AW16" s="65"/>
      <c r="AX16" s="65"/>
      <c r="AY16" s="38"/>
      <c r="AZ16" s="38"/>
      <c r="BA16" s="38"/>
      <c r="BB16" s="38"/>
      <c r="BC16" s="38"/>
      <c r="BD16" s="38"/>
      <c r="BE16" s="38"/>
      <c r="BF16" s="2"/>
    </row>
    <row r="17" spans="1:58" ht="39.75" customHeight="1">
      <c r="A17" s="101"/>
      <c r="B17" s="82" t="s">
        <v>40</v>
      </c>
      <c r="C17" s="80" t="s">
        <v>42</v>
      </c>
      <c r="D17" s="41" t="s">
        <v>18</v>
      </c>
      <c r="E17" s="37">
        <v>4</v>
      </c>
      <c r="F17" s="37">
        <v>8</v>
      </c>
      <c r="G17" s="37">
        <v>6</v>
      </c>
      <c r="H17" s="37">
        <v>8</v>
      </c>
      <c r="I17" s="37">
        <v>2</v>
      </c>
      <c r="J17" s="37">
        <v>6</v>
      </c>
      <c r="K17" s="37">
        <v>4</v>
      </c>
      <c r="L17" s="37">
        <v>8</v>
      </c>
      <c r="M17" s="37">
        <v>3</v>
      </c>
      <c r="N17" s="37">
        <v>2</v>
      </c>
      <c r="O17" s="37">
        <v>4</v>
      </c>
      <c r="P17" s="37">
        <v>4</v>
      </c>
      <c r="Q17" s="37">
        <v>5</v>
      </c>
      <c r="R17" s="44">
        <v>6</v>
      </c>
      <c r="S17" s="37">
        <v>6</v>
      </c>
      <c r="T17" s="44"/>
      <c r="U17" s="37"/>
      <c r="V17" s="44"/>
      <c r="W17" s="67">
        <f>SUM(E17:V17)</f>
        <v>76</v>
      </c>
      <c r="X17" s="44"/>
      <c r="Y17" s="44"/>
      <c r="Z17" s="49"/>
      <c r="AA17" s="49"/>
      <c r="AB17" s="40"/>
      <c r="AC17" s="40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0"/>
      <c r="AP17" s="40"/>
      <c r="AQ17" s="40"/>
      <c r="AR17" s="40"/>
      <c r="AS17" s="40"/>
      <c r="AT17" s="40"/>
      <c r="AU17" s="49"/>
      <c r="AV17" s="50"/>
      <c r="AW17" s="65"/>
      <c r="AX17" s="65"/>
      <c r="AY17" s="38"/>
      <c r="AZ17" s="38"/>
      <c r="BA17" s="38"/>
      <c r="BB17" s="38"/>
      <c r="BC17" s="38"/>
      <c r="BD17" s="38"/>
      <c r="BE17" s="38"/>
      <c r="BF17" s="2"/>
    </row>
    <row r="18" spans="1:58" ht="39.75" customHeight="1">
      <c r="A18" s="101"/>
      <c r="B18" s="83"/>
      <c r="C18" s="81"/>
      <c r="D18" s="41" t="s">
        <v>19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44"/>
      <c r="S18" s="37"/>
      <c r="T18" s="44"/>
      <c r="U18" s="37"/>
      <c r="V18" s="59"/>
      <c r="W18" s="66"/>
      <c r="X18" s="44"/>
      <c r="Y18" s="44"/>
      <c r="Z18" s="49"/>
      <c r="AA18" s="49"/>
      <c r="AB18" s="40"/>
      <c r="AC18" s="40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0"/>
      <c r="AP18" s="40"/>
      <c r="AQ18" s="40"/>
      <c r="AR18" s="40"/>
      <c r="AS18" s="40"/>
      <c r="AT18" s="40"/>
      <c r="AU18" s="49"/>
      <c r="AV18" s="50"/>
      <c r="AW18" s="65"/>
      <c r="AX18" s="65"/>
      <c r="AY18" s="38"/>
      <c r="AZ18" s="38"/>
      <c r="BA18" s="38"/>
      <c r="BB18" s="38"/>
      <c r="BC18" s="38"/>
      <c r="BD18" s="38"/>
      <c r="BE18" s="38"/>
      <c r="BF18" s="2"/>
    </row>
    <row r="19" spans="1:58" ht="39.75" customHeight="1">
      <c r="A19" s="101"/>
      <c r="B19" s="82" t="s">
        <v>43</v>
      </c>
      <c r="C19" s="80" t="s">
        <v>44</v>
      </c>
      <c r="D19" s="41" t="s">
        <v>18</v>
      </c>
      <c r="E19" s="37">
        <v>6</v>
      </c>
      <c r="F19" s="37">
        <v>6</v>
      </c>
      <c r="G19" s="37">
        <v>12</v>
      </c>
      <c r="H19" s="37">
        <v>12</v>
      </c>
      <c r="I19" s="37">
        <v>12</v>
      </c>
      <c r="J19" s="37">
        <v>14</v>
      </c>
      <c r="K19" s="37">
        <v>12</v>
      </c>
      <c r="L19" s="37">
        <v>10</v>
      </c>
      <c r="M19" s="37">
        <v>10</v>
      </c>
      <c r="N19" s="37">
        <v>12</v>
      </c>
      <c r="O19" s="37">
        <v>10</v>
      </c>
      <c r="P19" s="37">
        <v>10</v>
      </c>
      <c r="Q19" s="37">
        <v>18</v>
      </c>
      <c r="R19" s="44">
        <v>14</v>
      </c>
      <c r="S19" s="75">
        <v>24</v>
      </c>
      <c r="T19" s="44"/>
      <c r="U19" s="37"/>
      <c r="V19" s="44"/>
      <c r="W19" s="67">
        <f>SUM(E19:V19)</f>
        <v>182</v>
      </c>
      <c r="X19" s="44"/>
      <c r="Y19" s="44"/>
      <c r="Z19" s="49"/>
      <c r="AA19" s="49"/>
      <c r="AB19" s="40"/>
      <c r="AC19" s="40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0"/>
      <c r="AP19" s="40"/>
      <c r="AQ19" s="40"/>
      <c r="AR19" s="40"/>
      <c r="AS19" s="40"/>
      <c r="AT19" s="40"/>
      <c r="AU19" s="49"/>
      <c r="AV19" s="50"/>
      <c r="AW19" s="65"/>
      <c r="AX19" s="65"/>
      <c r="AY19" s="38"/>
      <c r="AZ19" s="38"/>
      <c r="BA19" s="38"/>
      <c r="BB19" s="38"/>
      <c r="BC19" s="38"/>
      <c r="BD19" s="38"/>
      <c r="BE19" s="38"/>
      <c r="BF19" s="2"/>
    </row>
    <row r="20" spans="1:58" ht="39.75" customHeight="1">
      <c r="A20" s="101"/>
      <c r="B20" s="83"/>
      <c r="C20" s="81"/>
      <c r="D20" s="41" t="s">
        <v>19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44"/>
      <c r="S20" s="37"/>
      <c r="T20" s="44"/>
      <c r="U20" s="37"/>
      <c r="V20" s="59"/>
      <c r="W20" s="66"/>
      <c r="X20" s="44"/>
      <c r="Y20" s="44"/>
      <c r="Z20" s="49"/>
      <c r="AA20" s="49"/>
      <c r="AB20" s="40"/>
      <c r="AC20" s="40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0"/>
      <c r="AP20" s="40"/>
      <c r="AQ20" s="40"/>
      <c r="AR20" s="40"/>
      <c r="AS20" s="40"/>
      <c r="AT20" s="40"/>
      <c r="AU20" s="49"/>
      <c r="AV20" s="50"/>
      <c r="AW20" s="65"/>
      <c r="AX20" s="65"/>
      <c r="AY20" s="38"/>
      <c r="AZ20" s="38"/>
      <c r="BA20" s="38"/>
      <c r="BB20" s="38"/>
      <c r="BC20" s="38"/>
      <c r="BD20" s="38"/>
      <c r="BE20" s="38"/>
      <c r="BF20" s="2"/>
    </row>
    <row r="21" spans="1:58" ht="18.75">
      <c r="A21" s="101"/>
      <c r="B21" s="63" t="s">
        <v>45</v>
      </c>
      <c r="C21" s="71" t="s">
        <v>32</v>
      </c>
      <c r="D21" s="41"/>
      <c r="E21" s="37"/>
      <c r="F21" s="37"/>
      <c r="G21" s="37"/>
      <c r="H21" s="37"/>
      <c r="I21" s="37">
        <v>6</v>
      </c>
      <c r="J21" s="37">
        <v>6</v>
      </c>
      <c r="K21" s="37">
        <v>6</v>
      </c>
      <c r="L21" s="37">
        <v>12</v>
      </c>
      <c r="M21" s="37">
        <v>12</v>
      </c>
      <c r="N21" s="37">
        <v>12</v>
      </c>
      <c r="O21" s="37">
        <v>12</v>
      </c>
      <c r="P21" s="37">
        <v>12</v>
      </c>
      <c r="Q21" s="37">
        <v>12</v>
      </c>
      <c r="R21" s="37">
        <v>12</v>
      </c>
      <c r="S21" s="37">
        <v>6</v>
      </c>
      <c r="T21" s="37"/>
      <c r="U21" s="37"/>
      <c r="V21" s="59"/>
      <c r="W21" s="66">
        <f>SUM(E21:V21)</f>
        <v>108</v>
      </c>
      <c r="X21" s="44"/>
      <c r="Y21" s="44"/>
      <c r="Z21" s="49"/>
      <c r="AA21" s="49"/>
      <c r="AB21" s="40"/>
      <c r="AC21" s="40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0"/>
      <c r="AP21" s="40"/>
      <c r="AQ21" s="40"/>
      <c r="AR21" s="40"/>
      <c r="AS21" s="40"/>
      <c r="AT21" s="40"/>
      <c r="AU21" s="49"/>
      <c r="AV21" s="50"/>
      <c r="AW21" s="65"/>
      <c r="AX21" s="65"/>
      <c r="AY21" s="38"/>
      <c r="AZ21" s="38"/>
      <c r="BA21" s="38"/>
      <c r="BB21" s="38"/>
      <c r="BC21" s="38"/>
      <c r="BD21" s="38"/>
      <c r="BE21" s="38"/>
      <c r="BF21" s="2"/>
    </row>
    <row r="22" spans="1:58" ht="18.75">
      <c r="A22" s="101"/>
      <c r="B22" s="62" t="s">
        <v>46</v>
      </c>
      <c r="C22" s="71" t="s">
        <v>33</v>
      </c>
      <c r="D22" s="41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>
        <v>36</v>
      </c>
      <c r="U22" s="37">
        <v>36</v>
      </c>
      <c r="V22" s="59"/>
      <c r="W22" s="66">
        <f>SUM(D22:V22)</f>
        <v>72</v>
      </c>
      <c r="X22" s="44"/>
      <c r="Y22" s="44"/>
      <c r="Z22" s="49"/>
      <c r="AA22" s="49"/>
      <c r="AB22" s="40"/>
      <c r="AC22" s="40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0"/>
      <c r="AP22" s="40"/>
      <c r="AQ22" s="40"/>
      <c r="AR22" s="40"/>
      <c r="AS22" s="40"/>
      <c r="AT22" s="40"/>
      <c r="AU22" s="49"/>
      <c r="AV22" s="50"/>
      <c r="AW22" s="65">
        <f>SUM(X22:AV22)</f>
        <v>0</v>
      </c>
      <c r="AX22" s="65"/>
      <c r="AY22" s="38"/>
      <c r="AZ22" s="38"/>
      <c r="BA22" s="38"/>
      <c r="BB22" s="38"/>
      <c r="BC22" s="38"/>
      <c r="BD22" s="38"/>
      <c r="BE22" s="38"/>
      <c r="BF22" s="2"/>
    </row>
    <row r="23" spans="1:58" ht="18.75">
      <c r="A23" s="101"/>
      <c r="B23" s="62" t="s">
        <v>48</v>
      </c>
      <c r="C23" s="73"/>
      <c r="D23" s="41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59"/>
      <c r="W23" s="66"/>
      <c r="X23" s="44"/>
      <c r="Y23" s="44"/>
      <c r="Z23" s="49"/>
      <c r="AA23" s="49"/>
      <c r="AB23" s="40"/>
      <c r="AC23" s="40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0"/>
      <c r="AP23" s="40"/>
      <c r="AQ23" s="40"/>
      <c r="AR23" s="40">
        <v>10</v>
      </c>
      <c r="AS23" s="49"/>
      <c r="AT23" s="49"/>
      <c r="AU23" s="49"/>
      <c r="AV23" s="49"/>
      <c r="AW23" s="65"/>
      <c r="AX23" s="65"/>
      <c r="AY23" s="38"/>
      <c r="AZ23" s="38"/>
      <c r="BA23" s="38"/>
      <c r="BB23" s="38"/>
      <c r="BC23" s="38"/>
      <c r="BD23" s="38"/>
      <c r="BE23" s="38"/>
      <c r="BF23" s="2"/>
    </row>
    <row r="24" spans="1:58" ht="39.75" customHeight="1">
      <c r="A24" s="101"/>
      <c r="B24" s="107" t="s">
        <v>49</v>
      </c>
      <c r="C24" s="108" t="s">
        <v>50</v>
      </c>
      <c r="D24" s="41" t="s">
        <v>18</v>
      </c>
      <c r="E24" s="37">
        <v>2</v>
      </c>
      <c r="F24" s="37">
        <v>6</v>
      </c>
      <c r="G24" s="37">
        <v>8</v>
      </c>
      <c r="H24" s="37">
        <v>2</v>
      </c>
      <c r="I24" s="37">
        <v>2</v>
      </c>
      <c r="J24" s="37">
        <v>4</v>
      </c>
      <c r="K24" s="37">
        <v>7</v>
      </c>
      <c r="L24" s="37">
        <v>6</v>
      </c>
      <c r="M24" s="37">
        <v>6</v>
      </c>
      <c r="N24" s="37">
        <v>4</v>
      </c>
      <c r="O24" s="37">
        <v>2</v>
      </c>
      <c r="P24" s="37">
        <v>6</v>
      </c>
      <c r="Q24" s="37"/>
      <c r="R24" s="37"/>
      <c r="S24" s="37"/>
      <c r="T24" s="37"/>
      <c r="U24" s="37"/>
      <c r="V24" s="59"/>
      <c r="W24" s="66">
        <f>SUM(E24:V24)</f>
        <v>55</v>
      </c>
      <c r="X24" s="44"/>
      <c r="Y24" s="44">
        <v>4</v>
      </c>
      <c r="Z24" s="49">
        <v>4</v>
      </c>
      <c r="AA24" s="49">
        <v>4</v>
      </c>
      <c r="AB24" s="40">
        <v>4</v>
      </c>
      <c r="AC24" s="40">
        <v>4</v>
      </c>
      <c r="AD24" s="49">
        <v>8</v>
      </c>
      <c r="AE24" s="49">
        <v>5</v>
      </c>
      <c r="AF24" s="49">
        <v>2</v>
      </c>
      <c r="AG24" s="49"/>
      <c r="AH24" s="49"/>
      <c r="AI24" s="49"/>
      <c r="AJ24" s="49"/>
      <c r="AK24" s="49"/>
      <c r="AL24" s="49"/>
      <c r="AM24" s="49"/>
      <c r="AN24" s="49"/>
      <c r="AO24" s="40"/>
      <c r="AP24" s="40"/>
      <c r="AQ24" s="40"/>
      <c r="AR24" s="40"/>
      <c r="AS24" s="40"/>
      <c r="AT24" s="40"/>
      <c r="AU24" s="49"/>
      <c r="AV24" s="50"/>
      <c r="AW24" s="65">
        <f>SUM(X24:AV24)</f>
        <v>35</v>
      </c>
      <c r="AX24" s="65"/>
      <c r="AY24" s="38"/>
      <c r="AZ24" s="38"/>
      <c r="BA24" s="38"/>
      <c r="BB24" s="38"/>
      <c r="BC24" s="38"/>
      <c r="BD24" s="38"/>
      <c r="BE24" s="38"/>
      <c r="BF24" s="2"/>
    </row>
    <row r="25" spans="1:58" ht="39.75" customHeight="1">
      <c r="A25" s="101"/>
      <c r="B25" s="107"/>
      <c r="C25" s="109"/>
      <c r="D25" s="41" t="s">
        <v>19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59"/>
      <c r="W25" s="66"/>
      <c r="X25" s="44"/>
      <c r="Y25" s="44"/>
      <c r="Z25" s="49"/>
      <c r="AA25" s="49"/>
      <c r="AB25" s="40"/>
      <c r="AC25" s="40"/>
      <c r="AD25" s="49"/>
      <c r="AE25" s="49"/>
      <c r="AF25" s="49"/>
      <c r="AG25" s="49"/>
      <c r="AH25" s="50"/>
      <c r="AI25" s="50"/>
      <c r="AJ25" s="50"/>
      <c r="AK25" s="50"/>
      <c r="AL25" s="50"/>
      <c r="AM25" s="50"/>
      <c r="AN25" s="50"/>
      <c r="AO25" s="74"/>
      <c r="AP25" s="40"/>
      <c r="AQ25" s="40"/>
      <c r="AR25" s="40"/>
      <c r="AS25" s="40"/>
      <c r="AT25" s="40"/>
      <c r="AU25" s="49"/>
      <c r="AV25" s="50"/>
      <c r="AW25" s="65"/>
      <c r="AX25" s="65"/>
      <c r="AY25" s="38"/>
      <c r="AZ25" s="38"/>
      <c r="BA25" s="38"/>
      <c r="BB25" s="38"/>
      <c r="BC25" s="38"/>
      <c r="BD25" s="38"/>
      <c r="BE25" s="38"/>
      <c r="BF25" s="2"/>
    </row>
    <row r="26" spans="1:58" ht="39.75" customHeight="1">
      <c r="A26" s="101"/>
      <c r="B26" s="107" t="s">
        <v>51</v>
      </c>
      <c r="C26" s="108" t="s">
        <v>52</v>
      </c>
      <c r="D26" s="41" t="s">
        <v>18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59"/>
      <c r="W26" s="66"/>
      <c r="X26" s="44">
        <v>6</v>
      </c>
      <c r="Y26" s="44">
        <v>16</v>
      </c>
      <c r="Z26" s="49">
        <v>16</v>
      </c>
      <c r="AA26" s="49">
        <v>16</v>
      </c>
      <c r="AB26" s="40">
        <v>16</v>
      </c>
      <c r="AC26" s="40">
        <v>16</v>
      </c>
      <c r="AD26" s="49">
        <v>18</v>
      </c>
      <c r="AE26" s="49">
        <v>16</v>
      </c>
      <c r="AF26" s="49">
        <v>20</v>
      </c>
      <c r="AG26" s="49">
        <v>22</v>
      </c>
      <c r="AH26" s="49">
        <v>24</v>
      </c>
      <c r="AI26" s="49">
        <v>24</v>
      </c>
      <c r="AJ26" s="49">
        <v>24</v>
      </c>
      <c r="AK26" s="49">
        <v>30</v>
      </c>
      <c r="AL26" s="49">
        <v>26</v>
      </c>
      <c r="AM26" s="49"/>
      <c r="AN26" s="49"/>
      <c r="AO26" s="40"/>
      <c r="AP26" s="40"/>
      <c r="AQ26" s="40"/>
      <c r="AR26" s="40"/>
      <c r="AS26" s="40"/>
      <c r="AT26" s="40"/>
      <c r="AU26" s="49"/>
      <c r="AV26" s="50"/>
      <c r="AW26" s="65">
        <f>SUM(X26:AV26)</f>
        <v>290</v>
      </c>
      <c r="AX26" s="65"/>
      <c r="AY26" s="38"/>
      <c r="AZ26" s="38"/>
      <c r="BA26" s="38"/>
      <c r="BB26" s="38"/>
      <c r="BC26" s="38"/>
      <c r="BD26" s="38"/>
      <c r="BE26" s="38"/>
      <c r="BF26" s="2"/>
    </row>
    <row r="27" spans="1:58" ht="39.75" customHeight="1">
      <c r="A27" s="101"/>
      <c r="B27" s="107"/>
      <c r="C27" s="109"/>
      <c r="D27" s="41" t="s">
        <v>19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59"/>
      <c r="W27" s="66"/>
      <c r="X27" s="44"/>
      <c r="Y27" s="44"/>
      <c r="Z27" s="49"/>
      <c r="AA27" s="49"/>
      <c r="AB27" s="40"/>
      <c r="AC27" s="40"/>
      <c r="AD27" s="49"/>
      <c r="AE27" s="49"/>
      <c r="AF27" s="49"/>
      <c r="AG27" s="49"/>
      <c r="AH27" s="50"/>
      <c r="AI27" s="50"/>
      <c r="AJ27" s="50"/>
      <c r="AK27" s="50"/>
      <c r="AL27" s="50"/>
      <c r="AM27" s="50"/>
      <c r="AN27" s="50"/>
      <c r="AO27" s="74"/>
      <c r="AP27" s="74"/>
      <c r="AQ27" s="74"/>
      <c r="AR27" s="40"/>
      <c r="AS27" s="40"/>
      <c r="AT27" s="40"/>
      <c r="AU27" s="49"/>
      <c r="AV27" s="50"/>
      <c r="AW27" s="65"/>
      <c r="AX27" s="65"/>
      <c r="AY27" s="38"/>
      <c r="AZ27" s="38"/>
      <c r="BA27" s="38"/>
      <c r="BB27" s="38"/>
      <c r="BC27" s="38"/>
      <c r="BD27" s="38"/>
      <c r="BE27" s="38"/>
      <c r="BF27" s="2"/>
    </row>
    <row r="28" spans="1:58" ht="18.75">
      <c r="A28" s="101"/>
      <c r="B28" s="68" t="s">
        <v>53</v>
      </c>
      <c r="C28" s="72" t="s">
        <v>32</v>
      </c>
      <c r="D28" s="41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59"/>
      <c r="W28" s="66"/>
      <c r="X28" s="44"/>
      <c r="Y28" s="44">
        <v>12</v>
      </c>
      <c r="Z28" s="49">
        <v>12</v>
      </c>
      <c r="AA28" s="49">
        <v>12</v>
      </c>
      <c r="AB28" s="40">
        <v>12</v>
      </c>
      <c r="AC28" s="40">
        <v>12</v>
      </c>
      <c r="AD28" s="49">
        <v>6</v>
      </c>
      <c r="AE28" s="49">
        <v>12</v>
      </c>
      <c r="AF28" s="49">
        <v>12</v>
      </c>
      <c r="AG28" s="49">
        <v>12</v>
      </c>
      <c r="AH28" s="49">
        <v>12</v>
      </c>
      <c r="AI28" s="49">
        <v>12</v>
      </c>
      <c r="AJ28" s="49">
        <v>12</v>
      </c>
      <c r="AK28" s="49">
        <v>6</v>
      </c>
      <c r="AL28" s="49"/>
      <c r="AM28" s="49"/>
      <c r="AN28" s="49"/>
      <c r="AO28" s="40"/>
      <c r="AP28" s="40"/>
      <c r="AQ28" s="40"/>
      <c r="AR28" s="40"/>
      <c r="AS28" s="40"/>
      <c r="AT28" s="40"/>
      <c r="AU28" s="49"/>
      <c r="AV28" s="50"/>
      <c r="AW28" s="65">
        <f>SUM(X28:AV28)</f>
        <v>144</v>
      </c>
      <c r="AX28" s="65"/>
      <c r="AY28" s="38"/>
      <c r="AZ28" s="38"/>
      <c r="BA28" s="38"/>
      <c r="BB28" s="38"/>
      <c r="BC28" s="38"/>
      <c r="BD28" s="38"/>
      <c r="BE28" s="38"/>
      <c r="BF28" s="2"/>
    </row>
    <row r="29" spans="1:58" ht="18.75">
      <c r="A29" s="101"/>
      <c r="B29" s="68" t="s">
        <v>54</v>
      </c>
      <c r="C29" s="69" t="s">
        <v>39</v>
      </c>
      <c r="D29" s="41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59"/>
      <c r="W29" s="66"/>
      <c r="X29" s="44"/>
      <c r="Y29" s="44"/>
      <c r="Z29" s="49"/>
      <c r="AA29" s="49"/>
      <c r="AB29" s="40"/>
      <c r="AC29" s="40"/>
      <c r="AD29" s="49"/>
      <c r="AE29" s="49"/>
      <c r="AF29" s="49"/>
      <c r="AG29" s="49"/>
      <c r="AH29" s="49"/>
      <c r="AI29" s="49"/>
      <c r="AJ29" s="49"/>
      <c r="AK29" s="49"/>
      <c r="AL29" s="49">
        <v>10</v>
      </c>
      <c r="AM29" s="49">
        <v>36</v>
      </c>
      <c r="AN29" s="49">
        <v>36</v>
      </c>
      <c r="AO29" s="40">
        <v>36</v>
      </c>
      <c r="AP29" s="40">
        <v>36</v>
      </c>
      <c r="AQ29" s="40">
        <v>36</v>
      </c>
      <c r="AR29" s="40">
        <v>26</v>
      </c>
      <c r="AS29" s="40"/>
      <c r="AT29" s="40"/>
      <c r="AU29" s="49"/>
      <c r="AV29" s="50"/>
      <c r="AW29" s="65">
        <f>SUM(X29:AV29)</f>
        <v>216</v>
      </c>
      <c r="AX29" s="65"/>
      <c r="AY29" s="38"/>
      <c r="AZ29" s="38"/>
      <c r="BA29" s="38"/>
      <c r="BB29" s="38"/>
      <c r="BC29" s="38"/>
      <c r="BD29" s="38"/>
      <c r="BE29" s="38"/>
      <c r="BF29" s="2"/>
    </row>
    <row r="30" spans="1:58" ht="39.75" customHeight="1">
      <c r="A30" s="101"/>
      <c r="B30" s="107"/>
      <c r="C30" s="108" t="s">
        <v>31</v>
      </c>
      <c r="D30" s="41" t="s">
        <v>18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59"/>
      <c r="W30" s="66">
        <f>SUM(E30:V30)</f>
        <v>0</v>
      </c>
      <c r="X30" s="44"/>
      <c r="Y30" s="44"/>
      <c r="Z30" s="49"/>
      <c r="AA30" s="49"/>
      <c r="AB30" s="40"/>
      <c r="AC30" s="40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0"/>
      <c r="AP30" s="40"/>
      <c r="AQ30" s="40"/>
      <c r="AR30" s="40"/>
      <c r="AS30" s="40"/>
      <c r="AT30" s="40"/>
      <c r="AU30" s="49"/>
      <c r="AV30" s="50"/>
      <c r="AW30" s="65">
        <f>SUM(X30:AV30)</f>
        <v>0</v>
      </c>
      <c r="AX30" s="65"/>
      <c r="AY30" s="38"/>
      <c r="AZ30" s="38"/>
      <c r="BA30" s="38"/>
      <c r="BB30" s="38"/>
      <c r="BC30" s="38"/>
      <c r="BD30" s="38"/>
      <c r="BE30" s="38"/>
      <c r="BF30" s="2"/>
    </row>
    <row r="31" spans="1:58" ht="39.75" customHeight="1">
      <c r="A31" s="101"/>
      <c r="B31" s="107"/>
      <c r="C31" s="109"/>
      <c r="D31" s="41" t="s">
        <v>19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59"/>
      <c r="W31" s="66"/>
      <c r="X31" s="44"/>
      <c r="Y31" s="44"/>
      <c r="Z31" s="49"/>
      <c r="AA31" s="49"/>
      <c r="AB31" s="40"/>
      <c r="AC31" s="40"/>
      <c r="AD31" s="49"/>
      <c r="AE31" s="49"/>
      <c r="AF31" s="49"/>
      <c r="AG31" s="49"/>
      <c r="AH31" s="49"/>
      <c r="AI31" s="49"/>
      <c r="AJ31" s="50"/>
      <c r="AK31" s="50"/>
      <c r="AL31" s="50"/>
      <c r="AM31" s="50"/>
      <c r="AN31" s="49"/>
      <c r="AO31" s="40"/>
      <c r="AP31" s="40"/>
      <c r="AQ31" s="40"/>
      <c r="AR31" s="40"/>
      <c r="AS31" s="40"/>
      <c r="AT31" s="40"/>
      <c r="AU31" s="49"/>
      <c r="AV31" s="50"/>
      <c r="AW31" s="65"/>
      <c r="AX31" s="65"/>
      <c r="AY31" s="38"/>
      <c r="AZ31" s="38"/>
      <c r="BA31" s="38"/>
      <c r="BB31" s="38"/>
      <c r="BC31" s="38"/>
      <c r="BD31" s="38"/>
      <c r="BE31" s="38"/>
      <c r="BF31" s="2"/>
    </row>
    <row r="32" spans="1:58" ht="37.5">
      <c r="A32" s="101"/>
      <c r="B32" s="3"/>
      <c r="C32" s="64" t="s">
        <v>22</v>
      </c>
      <c r="D32" s="43"/>
      <c r="E32" s="37">
        <f>E8+E10+E12+E14+E17+E19+E24+E30</f>
        <v>12</v>
      </c>
      <c r="F32" s="37">
        <f>F8+F10+F12+F14+F17+F19+F24+F30</f>
        <v>30</v>
      </c>
      <c r="G32" s="37">
        <f>G8+G10+G12+G14+G17+G19+G24+G30</f>
        <v>36</v>
      </c>
      <c r="H32" s="37">
        <f aca="true" t="shared" si="0" ref="H32:R32">H8+H10+H12+H14+H17+H19+H21+H24+H30</f>
        <v>30</v>
      </c>
      <c r="I32" s="37">
        <f t="shared" si="0"/>
        <v>30</v>
      </c>
      <c r="J32" s="37">
        <f t="shared" si="0"/>
        <v>36</v>
      </c>
      <c r="K32" s="37">
        <f t="shared" si="0"/>
        <v>35</v>
      </c>
      <c r="L32" s="37">
        <f>L8+L12+L14+L17+L19+L21+L24</f>
        <v>36</v>
      </c>
      <c r="M32" s="37">
        <f t="shared" si="0"/>
        <v>36</v>
      </c>
      <c r="N32" s="37">
        <f t="shared" si="0"/>
        <v>30</v>
      </c>
      <c r="O32" s="37">
        <f t="shared" si="0"/>
        <v>36</v>
      </c>
      <c r="P32" s="37">
        <f t="shared" si="0"/>
        <v>36</v>
      </c>
      <c r="Q32" s="37">
        <f t="shared" si="0"/>
        <v>36</v>
      </c>
      <c r="R32" s="37">
        <f t="shared" si="0"/>
        <v>32</v>
      </c>
      <c r="S32" s="37">
        <f>S8+S10+S12+S14+S17+S19+S21+S24+S30+S22</f>
        <v>36</v>
      </c>
      <c r="T32" s="37">
        <f>T8+T10+T12+T14+T17+T19+T21+T22+T30</f>
        <v>36</v>
      </c>
      <c r="U32" s="37">
        <f>U8+U10+U12+U14+U17+U19+U21+U22+U16</f>
        <v>36</v>
      </c>
      <c r="V32" s="44">
        <f>V8+V10+V12+V14+V17+V19+V21</f>
        <v>0</v>
      </c>
      <c r="W32" s="67">
        <f>SUM(W8:W31)</f>
        <v>577</v>
      </c>
      <c r="X32" s="44">
        <f>X14+X24+X26+X8+X10+X12+X17+X19+X21+X22+X30</f>
        <v>6</v>
      </c>
      <c r="Y32" s="44">
        <f>Y8+Y10+Y12+Y14+Y16+Y17+Y19+Y21+Y22+Y24+Y26+Y28+Y29+Y30</f>
        <v>36</v>
      </c>
      <c r="Z32" s="44">
        <f>Z22+Z8+Z10+Z12+Z14+Z17+Z19+Z21+Z24+Z26+Z30+Z28</f>
        <v>36</v>
      </c>
      <c r="AA32" s="44">
        <f>AA22+AA8+AA12+AA14+AA16+AA17+AA19+AA22+AA24+AA26+AA28+AA29+AA30</f>
        <v>36</v>
      </c>
      <c r="AB32" s="44">
        <f>AB22+AB8+AB12+AB14+AB22+AB24+AB26+AB28+AB29+AB30</f>
        <v>36</v>
      </c>
      <c r="AC32" s="44">
        <f>AC22+AC8+AC11+AC14+AC24+AC26+AC28+AC29+AC30</f>
        <v>36</v>
      </c>
      <c r="AD32" s="77">
        <f>AD22+AD8+AD10+AD12+AD14+AD24+AD26+AD28+AD29</f>
        <v>36</v>
      </c>
      <c r="AE32" s="49">
        <f>AE22+AE8+AE12+AE14+AE24+AE26+AE28+AE29</f>
        <v>36</v>
      </c>
      <c r="AF32" s="77">
        <f>AF22+AF8+AF12+AF14+AF24+AF26+AF28+AF29</f>
        <v>36</v>
      </c>
      <c r="AG32" s="49">
        <f>AG14+AG16+AG24+AG26+AG30+AG28+AG8+AG12</f>
        <v>36</v>
      </c>
      <c r="AH32" s="49">
        <f>AH14+AH24+AH26+AH30+AH28+AH8+AH12+AH29</f>
        <v>36</v>
      </c>
      <c r="AI32" s="49">
        <f>AI14+AI24+AI26+AI30+AI28+AI8+AI12+AI29</f>
        <v>36</v>
      </c>
      <c r="AJ32" s="49">
        <f>AJ14+AJ24+AJ26+AJ30+AJ28+AJ8+AJ12+AJ29</f>
        <v>36</v>
      </c>
      <c r="AK32" s="49">
        <f>AK14+AK24+AK26+AK28+AK30+AK8+AK12+AK29</f>
        <v>36</v>
      </c>
      <c r="AL32" s="49">
        <f>AL14+AL24+AL26+AL28+AL30+AL8+AL12+AL29</f>
        <v>36</v>
      </c>
      <c r="AM32" s="49">
        <f>AM14+AM24+AM26+AM28+AM30+AM8+AM12+AM29</f>
        <v>36</v>
      </c>
      <c r="AN32" s="77">
        <f>AN24+AN26+AN28+AN30+AN8+AN12+AN14+AN29</f>
        <v>36</v>
      </c>
      <c r="AO32" s="77">
        <f>AO24+AO26+AO28+AO30+AO8+AO12+AO14+AO29</f>
        <v>36</v>
      </c>
      <c r="AP32" s="40">
        <f>AP24+AP26+AP28+AP30+AP8+AP12+AP14+AP29</f>
        <v>36</v>
      </c>
      <c r="AQ32" s="40">
        <f>AQ24+AQ26+AQ28+AQ30+AQ8+AQ12+AQ14+AQ29</f>
        <v>36</v>
      </c>
      <c r="AR32" s="40">
        <f>AR24+AR26+AR28+AR30+AR29+AR8+AR14+AR23</f>
        <v>36</v>
      </c>
      <c r="AS32" s="40"/>
      <c r="AT32" s="40">
        <f>AT29+AT24+AT26+AT28+AT23</f>
        <v>0</v>
      </c>
      <c r="AU32" s="49">
        <f>AU29+AU23</f>
        <v>0</v>
      </c>
      <c r="AV32" s="50">
        <f>AV23</f>
        <v>0</v>
      </c>
      <c r="AW32" s="65">
        <f>SUM(X32:AV32)</f>
        <v>726</v>
      </c>
      <c r="AX32" s="65"/>
      <c r="AY32" s="38"/>
      <c r="AZ32" s="38"/>
      <c r="BA32" s="38"/>
      <c r="BB32" s="38"/>
      <c r="BC32" s="38"/>
      <c r="BD32" s="38"/>
      <c r="BE32" s="38"/>
      <c r="BF32" s="2"/>
    </row>
    <row r="33" spans="1:58" ht="18.75">
      <c r="A33" s="101"/>
      <c r="B33" s="3"/>
      <c r="C33" s="64" t="s">
        <v>23</v>
      </c>
      <c r="D33" s="39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44"/>
      <c r="P33" s="37"/>
      <c r="Q33" s="37"/>
      <c r="R33" s="37"/>
      <c r="S33" s="37"/>
      <c r="T33" s="37"/>
      <c r="U33" s="37"/>
      <c r="V33" s="60"/>
      <c r="W33" s="67"/>
      <c r="X33" s="44"/>
      <c r="Y33" s="44"/>
      <c r="Z33" s="44"/>
      <c r="AA33" s="44"/>
      <c r="AB33" s="37"/>
      <c r="AC33" s="37"/>
      <c r="AD33" s="44"/>
      <c r="AE33" s="44"/>
      <c r="AF33" s="44"/>
      <c r="AG33" s="44"/>
      <c r="AH33" s="44"/>
      <c r="AI33" s="44"/>
      <c r="AJ33" s="44"/>
      <c r="AK33" s="44"/>
      <c r="AL33" s="44"/>
      <c r="AM33" s="47"/>
      <c r="AN33" s="47"/>
      <c r="AO33" s="38"/>
      <c r="AP33" s="38"/>
      <c r="AQ33" s="38"/>
      <c r="AR33" s="38"/>
      <c r="AS33" s="38"/>
      <c r="AT33" s="38"/>
      <c r="AU33" s="47"/>
      <c r="AV33" s="47"/>
      <c r="AW33" s="65"/>
      <c r="AX33" s="65"/>
      <c r="AY33" s="38"/>
      <c r="AZ33" s="38"/>
      <c r="BA33" s="38"/>
      <c r="BB33" s="38"/>
      <c r="BC33" s="38"/>
      <c r="BD33" s="38"/>
      <c r="BE33" s="38"/>
      <c r="BF33" s="2"/>
    </row>
    <row r="34" spans="1:58" ht="18.75">
      <c r="A34" s="101"/>
      <c r="B34" s="100"/>
      <c r="C34" s="103"/>
      <c r="D34" s="39"/>
      <c r="E34" s="38"/>
      <c r="F34" s="38"/>
      <c r="G34" s="38"/>
      <c r="H34" s="38"/>
      <c r="I34" s="38"/>
      <c r="J34" s="38"/>
      <c r="K34" s="38"/>
      <c r="L34" s="38"/>
      <c r="M34" s="38"/>
      <c r="N34" s="47"/>
      <c r="O34" s="47"/>
      <c r="P34" s="38"/>
      <c r="Q34" s="38"/>
      <c r="R34" s="38"/>
      <c r="S34" s="38"/>
      <c r="T34" s="38"/>
      <c r="U34" s="38"/>
      <c r="V34" s="47"/>
      <c r="W34" s="67"/>
      <c r="X34" s="55"/>
      <c r="Y34" s="55"/>
      <c r="Z34" s="55"/>
      <c r="AA34" s="55"/>
      <c r="AB34" s="56"/>
      <c r="AC34" s="56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6"/>
      <c r="AP34" s="56"/>
      <c r="AQ34" s="56"/>
      <c r="AR34" s="56"/>
      <c r="AS34" s="56"/>
      <c r="AT34" s="56"/>
      <c r="AU34" s="55"/>
      <c r="AV34" s="57"/>
      <c r="AW34" s="65"/>
      <c r="AX34" s="65"/>
      <c r="AY34" s="38"/>
      <c r="AZ34" s="38"/>
      <c r="BA34" s="38"/>
      <c r="BB34" s="38"/>
      <c r="BC34" s="38"/>
      <c r="BD34" s="38"/>
      <c r="BE34" s="38"/>
      <c r="BF34" s="2"/>
    </row>
    <row r="35" spans="1:58" ht="18.75">
      <c r="A35" s="101"/>
      <c r="B35" s="79"/>
      <c r="C35" s="104"/>
      <c r="D35" s="39"/>
      <c r="E35" s="37"/>
      <c r="F35" s="37"/>
      <c r="G35" s="37"/>
      <c r="H35" s="37"/>
      <c r="I35" s="37"/>
      <c r="J35" s="37"/>
      <c r="K35" s="37"/>
      <c r="L35" s="37"/>
      <c r="M35" s="37"/>
      <c r="N35" s="44"/>
      <c r="O35" s="44"/>
      <c r="P35" s="37"/>
      <c r="Q35" s="37"/>
      <c r="R35" s="37"/>
      <c r="S35" s="37"/>
      <c r="T35" s="37"/>
      <c r="U35" s="37"/>
      <c r="V35" s="44"/>
      <c r="W35" s="65"/>
      <c r="X35" s="55"/>
      <c r="Y35" s="55"/>
      <c r="Z35" s="56"/>
      <c r="AA35" s="55"/>
      <c r="AB35" s="58"/>
      <c r="AC35" s="58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8"/>
      <c r="AP35" s="58"/>
      <c r="AQ35" s="58"/>
      <c r="AR35" s="58"/>
      <c r="AS35" s="58"/>
      <c r="AT35" s="58"/>
      <c r="AU35" s="57"/>
      <c r="AV35" s="57"/>
      <c r="AW35" s="65"/>
      <c r="AX35" s="65"/>
      <c r="AY35" s="38"/>
      <c r="AZ35" s="38"/>
      <c r="BA35" s="38"/>
      <c r="BB35" s="38"/>
      <c r="BC35" s="38"/>
      <c r="BD35" s="38"/>
      <c r="BE35" s="38"/>
      <c r="BF35" s="2"/>
    </row>
    <row r="36" spans="1:58" ht="15.75" customHeight="1">
      <c r="A36" s="102"/>
      <c r="B36" s="13"/>
      <c r="C36" s="48" t="s">
        <v>26</v>
      </c>
      <c r="D36" s="9" t="s">
        <v>27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4"/>
      <c r="W36" s="14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8"/>
    </row>
    <row r="37" spans="1:58" ht="14.25" customHeight="1">
      <c r="A37" s="102"/>
      <c r="B37" s="13"/>
      <c r="C37" s="10" t="s">
        <v>28</v>
      </c>
      <c r="D37" s="5" t="s">
        <v>29</v>
      </c>
      <c r="E37" s="14"/>
      <c r="F37" s="14"/>
      <c r="G37" s="14"/>
      <c r="H37" s="14"/>
      <c r="I37" s="19"/>
      <c r="J37" s="14"/>
      <c r="K37" s="14"/>
      <c r="L37" s="14"/>
      <c r="M37" s="14"/>
      <c r="N37" s="14"/>
      <c r="O37" s="14"/>
      <c r="P37" s="14"/>
      <c r="Q37" s="14"/>
      <c r="R37" s="14"/>
      <c r="S37" s="19"/>
      <c r="T37" s="20"/>
      <c r="U37" s="20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9"/>
      <c r="AK37" s="19"/>
      <c r="AL37" s="19"/>
      <c r="AM37" s="20"/>
      <c r="AN37" s="13"/>
      <c r="AO37" s="13"/>
      <c r="AP37" s="13"/>
      <c r="AQ37" s="20"/>
      <c r="AR37" s="19"/>
      <c r="AS37" s="19"/>
      <c r="AT37" s="20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8"/>
    </row>
    <row r="38" spans="1:58" ht="17.25" customHeight="1" hidden="1">
      <c r="A38" s="102"/>
      <c r="B38" s="13"/>
      <c r="C38" s="18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4"/>
      <c r="W38" s="14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4"/>
      <c r="AK38" s="14"/>
      <c r="AL38" s="14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8"/>
    </row>
    <row r="39" spans="1:58" ht="15.75" customHeight="1" hidden="1">
      <c r="A39" s="102"/>
      <c r="B39" s="17"/>
      <c r="C39" s="21"/>
      <c r="D39" s="15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9"/>
      <c r="AK39" s="19"/>
      <c r="AL39" s="19"/>
      <c r="AM39" s="19"/>
      <c r="AN39" s="14"/>
      <c r="AO39" s="14"/>
      <c r="AP39" s="14"/>
      <c r="AQ39" s="19"/>
      <c r="AR39" s="19"/>
      <c r="AS39" s="20"/>
      <c r="AT39" s="20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8"/>
    </row>
    <row r="40" spans="1:58" ht="17.25" customHeight="1" hidden="1">
      <c r="A40" s="102"/>
      <c r="B40" s="17"/>
      <c r="C40" s="18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3"/>
      <c r="AN40" s="13"/>
      <c r="AO40" s="13"/>
      <c r="AP40" s="13"/>
      <c r="AQ40" s="13"/>
      <c r="AR40" s="14"/>
      <c r="AS40" s="14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8"/>
    </row>
    <row r="41" spans="1:58" ht="16.5" customHeight="1" hidden="1">
      <c r="A41" s="102"/>
      <c r="B41" s="17"/>
      <c r="C41" s="18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22"/>
      <c r="AK41" s="22"/>
      <c r="AL41" s="22"/>
      <c r="AM41" s="22"/>
      <c r="AN41" s="14"/>
      <c r="AO41" s="14"/>
      <c r="AP41" s="14"/>
      <c r="AQ41" s="14"/>
      <c r="AR41" s="14"/>
      <c r="AS41" s="14"/>
      <c r="AT41" s="14"/>
      <c r="AU41" s="14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8"/>
    </row>
    <row r="42" spans="1:58" ht="18" customHeight="1" hidden="1">
      <c r="A42" s="102"/>
      <c r="B42" s="23"/>
      <c r="C42" s="21"/>
      <c r="D42" s="17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4"/>
      <c r="W42" s="14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3"/>
      <c r="AW42" s="13"/>
      <c r="AX42" s="13"/>
      <c r="AY42" s="13"/>
      <c r="AZ42" s="13"/>
      <c r="BA42" s="13"/>
      <c r="BB42" s="13"/>
      <c r="BC42" s="14"/>
      <c r="BD42" s="13"/>
      <c r="BE42" s="14"/>
      <c r="BF42" s="8"/>
    </row>
    <row r="43" spans="1:58" ht="20.25" customHeight="1" hidden="1">
      <c r="A43" s="102"/>
      <c r="B43" s="23"/>
      <c r="C43" s="24"/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3"/>
      <c r="U43" s="13"/>
      <c r="V43" s="14"/>
      <c r="W43" s="14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2"/>
      <c r="AK43" s="22"/>
      <c r="AL43" s="22"/>
      <c r="AM43" s="22"/>
      <c r="AN43" s="25"/>
      <c r="AO43" s="25"/>
      <c r="AP43" s="25"/>
      <c r="AQ43" s="26"/>
      <c r="AR43" s="26"/>
      <c r="AS43" s="26"/>
      <c r="AT43" s="26"/>
      <c r="AU43" s="25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6"/>
    </row>
    <row r="44" spans="1:58" ht="18.75" customHeight="1" hidden="1">
      <c r="A44" s="102"/>
      <c r="B44" s="17"/>
      <c r="C44" s="18"/>
      <c r="D44" s="17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3"/>
      <c r="U44" s="13"/>
      <c r="V44" s="14"/>
      <c r="W44" s="14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8"/>
    </row>
    <row r="45" spans="1:58" ht="29.25" customHeight="1" hidden="1">
      <c r="A45" s="102"/>
      <c r="B45" s="17"/>
      <c r="C45" s="18"/>
      <c r="D45" s="17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8"/>
    </row>
    <row r="46" spans="1:58" ht="16.5" customHeight="1" hidden="1">
      <c r="A46" s="102"/>
      <c r="B46" s="17"/>
      <c r="C46" s="21"/>
      <c r="D46" s="15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5"/>
      <c r="AS46" s="15"/>
      <c r="AT46" s="15"/>
      <c r="AU46" s="15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8"/>
    </row>
    <row r="47" spans="1:58" ht="15.75" customHeight="1" hidden="1">
      <c r="A47" s="102"/>
      <c r="B47" s="17"/>
      <c r="C47" s="18"/>
      <c r="D47" s="17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3"/>
      <c r="AN47" s="13"/>
      <c r="AO47" s="13"/>
      <c r="AP47" s="13"/>
      <c r="AQ47" s="13"/>
      <c r="AR47" s="14"/>
      <c r="AS47" s="14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6"/>
    </row>
    <row r="48" spans="1:58" ht="19.5" customHeight="1" hidden="1">
      <c r="A48" s="102"/>
      <c r="B48" s="17"/>
      <c r="C48" s="18"/>
      <c r="D48" s="17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4"/>
      <c r="W48" s="14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4"/>
      <c r="AR48" s="14"/>
      <c r="AS48" s="14"/>
      <c r="AT48" s="14"/>
      <c r="AU48" s="15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6"/>
    </row>
    <row r="49" spans="1:58" ht="15.75" hidden="1">
      <c r="A49" s="102"/>
      <c r="B49" s="15"/>
      <c r="C49" s="21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3"/>
      <c r="W49" s="13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3"/>
      <c r="AS49" s="13"/>
      <c r="AT49" s="14"/>
      <c r="AU49" s="14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8"/>
    </row>
    <row r="50" spans="1:58" ht="35.25" customHeight="1" hidden="1">
      <c r="A50" s="102"/>
      <c r="B50" s="27"/>
      <c r="C50" s="21"/>
      <c r="D50" s="27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3"/>
      <c r="W50" s="13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4"/>
    </row>
    <row r="51" spans="1:58" ht="17.25" customHeight="1" hidden="1">
      <c r="A51" s="102"/>
      <c r="B51" s="16"/>
      <c r="C51" s="28"/>
      <c r="D51" s="29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3"/>
      <c r="W51" s="13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4"/>
    </row>
    <row r="52" spans="1:58" ht="28.5" customHeight="1" hidden="1">
      <c r="A52" s="102"/>
      <c r="B52" s="16"/>
      <c r="C52" s="28"/>
      <c r="D52" s="30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13"/>
      <c r="W52" s="13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7"/>
    </row>
    <row r="53" spans="1:58" ht="1.5" customHeight="1">
      <c r="A53" s="11"/>
      <c r="B53" s="9"/>
      <c r="C53" s="10"/>
      <c r="D53" s="5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8"/>
      <c r="U53" s="8"/>
      <c r="V53" s="5"/>
      <c r="W53" s="5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8"/>
      <c r="AN53" s="8"/>
      <c r="AO53" s="8"/>
      <c r="AP53" s="8"/>
      <c r="AQ53" s="8"/>
      <c r="AR53" s="4"/>
      <c r="AS53" s="4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5"/>
    </row>
    <row r="54" spans="1:58" ht="15.75" hidden="1">
      <c r="A54" s="11"/>
      <c r="B54" s="9"/>
      <c r="C54" s="10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5"/>
      <c r="AN54" s="5"/>
      <c r="AO54" s="5"/>
      <c r="AP54" s="5"/>
      <c r="AQ54" s="5"/>
      <c r="AR54" s="5"/>
      <c r="AS54" s="5"/>
      <c r="AT54" s="5"/>
      <c r="AU54" s="5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5"/>
    </row>
    <row r="55" spans="1:58" ht="15.75" hidden="1">
      <c r="A55" s="1"/>
      <c r="B55" s="5"/>
      <c r="C55" s="12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8"/>
      <c r="BE55" s="5"/>
      <c r="BF55" s="5"/>
    </row>
    <row r="56" spans="1:58" ht="15.75" hidden="1">
      <c r="A56" s="1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8"/>
      <c r="BE56" s="5"/>
      <c r="BF56" s="5"/>
    </row>
    <row r="57" spans="1:58" ht="15.75" hidden="1">
      <c r="A57" s="1"/>
      <c r="B57" s="98"/>
      <c r="C57" s="98"/>
      <c r="D57" s="9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5"/>
      <c r="W57" s="5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5"/>
      <c r="AW57" s="5"/>
      <c r="AX57" s="5"/>
      <c r="AY57" s="5"/>
      <c r="AZ57" s="5"/>
      <c r="BA57" s="5"/>
      <c r="BB57" s="5"/>
      <c r="BC57" s="5"/>
      <c r="BD57" s="8"/>
      <c r="BE57" s="5"/>
      <c r="BF57" s="5"/>
    </row>
    <row r="58" spans="1:58" ht="30" customHeight="1" hidden="1">
      <c r="A58" s="1"/>
      <c r="B58" s="99"/>
      <c r="C58" s="99"/>
      <c r="D58" s="99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</row>
    <row r="59" spans="1:58" ht="15.75" hidden="1">
      <c r="A59" s="1"/>
      <c r="B59" s="97"/>
      <c r="C59" s="97"/>
      <c r="D59" s="97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</row>
    <row r="60" spans="1:58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1:58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1:58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1:58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:58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1:58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</sheetData>
  <sheetProtection/>
  <mergeCells count="42">
    <mergeCell ref="B30:B31"/>
    <mergeCell ref="C30:C31"/>
    <mergeCell ref="B24:B25"/>
    <mergeCell ref="C24:C25"/>
    <mergeCell ref="B26:B27"/>
    <mergeCell ref="C26:C27"/>
    <mergeCell ref="A8:A52"/>
    <mergeCell ref="C34:C35"/>
    <mergeCell ref="A5:A7"/>
    <mergeCell ref="B5:B7"/>
    <mergeCell ref="C5:C7"/>
    <mergeCell ref="O5:Q5"/>
    <mergeCell ref="C10:C11"/>
    <mergeCell ref="B10:B11"/>
    <mergeCell ref="C12:C13"/>
    <mergeCell ref="B12:B13"/>
    <mergeCell ref="AF5:AH5"/>
    <mergeCell ref="W5:Z5"/>
    <mergeCell ref="AB5:AD5"/>
    <mergeCell ref="J5:M5"/>
    <mergeCell ref="B59:D59"/>
    <mergeCell ref="B57:D57"/>
    <mergeCell ref="B58:D58"/>
    <mergeCell ref="B34:B35"/>
    <mergeCell ref="C8:C9"/>
    <mergeCell ref="B8:B9"/>
    <mergeCell ref="BF5:BF7"/>
    <mergeCell ref="E6:BE6"/>
    <mergeCell ref="D5:D7"/>
    <mergeCell ref="F5:H5"/>
    <mergeCell ref="AW5:AY5"/>
    <mergeCell ref="AJ5:AL5"/>
    <mergeCell ref="S5:U5"/>
    <mergeCell ref="BA5:BD5"/>
    <mergeCell ref="AN5:AQ5"/>
    <mergeCell ref="AS5:AU5"/>
    <mergeCell ref="B14:B15"/>
    <mergeCell ref="C14:C15"/>
    <mergeCell ref="C17:C18"/>
    <mergeCell ref="B17:B18"/>
    <mergeCell ref="C19:C20"/>
    <mergeCell ref="B19:B20"/>
  </mergeCells>
  <printOptions/>
  <pageMargins left="0.1968503937007874" right="0.1968503937007874" top="0.7480314960629921" bottom="0.7480314960629921" header="0.31496062992125984" footer="0.31496062992125984"/>
  <pageSetup horizontalDpi="180" verticalDpi="18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2011-07-27T10:15:02Z</cp:lastPrinted>
  <dcterms:created xsi:type="dcterms:W3CDTF">2006-09-28T05:33:49Z</dcterms:created>
  <dcterms:modified xsi:type="dcterms:W3CDTF">2022-05-25T11:13:35Z</dcterms:modified>
  <cp:category/>
  <cp:version/>
  <cp:contentType/>
  <cp:contentStatus/>
</cp:coreProperties>
</file>