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3"/>
  </bookViews>
  <sheets>
    <sheet name="Лист2" sheetId="1" r:id="rId1"/>
    <sheet name="план" sheetId="2" r:id="rId2"/>
    <sheet name="тит лист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<sst xmlns="http://schemas.openxmlformats.org/spreadsheetml/2006/main" count="478" uniqueCount="206">
  <si>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</si>
  <si>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</si>
  <si>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</si>
  <si>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(час)</t>
  </si>
  <si>
    <t>максимальная</t>
  </si>
  <si>
    <t>Самостоятельная работа</t>
  </si>
  <si>
    <t>Обязательная аудиторная</t>
  </si>
  <si>
    <t>всего занятий</t>
  </si>
  <si>
    <t>в т. ч.</t>
  </si>
  <si>
    <t>Лекций, уроков</t>
  </si>
  <si>
    <t>лаб. и практич. занятий</t>
  </si>
  <si>
    <t>Распределение обязательной нагрузки по курсам и семестрам (час. в семестр)</t>
  </si>
  <si>
    <t>I курс</t>
  </si>
  <si>
    <t>II курс</t>
  </si>
  <si>
    <t>III курс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</si>
  <si>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</si>
  <si>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</si>
  <si>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</si>
  <si>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</si>
  <si>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</si>
  <si>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</si>
  <si>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</si>
  <si>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</si>
  <si>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</si>
  <si>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</si>
  <si>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</si>
  <si>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</si>
  <si>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Каникулы</t>
  </si>
  <si>
    <t>Всего</t>
  </si>
  <si>
    <t>по профилю специальности</t>
  </si>
  <si>
    <r>
      <t xml:space="preserve">I </t>
    </r>
    <r>
      <rPr>
        <sz val="10"/>
        <color indexed="8"/>
        <rFont val="Times New Roman"/>
        <family val="1"/>
      </rPr>
      <t>курс</t>
    </r>
  </si>
  <si>
    <r>
      <t xml:space="preserve">II </t>
    </r>
    <r>
      <rPr>
        <sz val="10"/>
        <color indexed="8"/>
        <rFont val="Times New Roman"/>
        <family val="1"/>
      </rPr>
      <t>курс</t>
    </r>
  </si>
  <si>
    <r>
      <t>III</t>
    </r>
    <r>
      <rPr>
        <sz val="10"/>
        <color indexed="8"/>
        <rFont val="Times New Roman"/>
        <family val="1"/>
      </rPr>
      <t xml:space="preserve"> курс</t>
    </r>
  </si>
  <si>
    <t>1. Сводные данные по бюджету времени (в неделях)</t>
  </si>
  <si>
    <t>Общеобразовательный цикл</t>
  </si>
  <si>
    <t>Русский язык</t>
  </si>
  <si>
    <t>Литература</t>
  </si>
  <si>
    <t>Иностранный язык</t>
  </si>
  <si>
    <t>История</t>
  </si>
  <si>
    <t>Обществознание (вкл. экономику и право)</t>
  </si>
  <si>
    <t>Физическая культура</t>
  </si>
  <si>
    <t>ОБЖ</t>
  </si>
  <si>
    <t>Математика</t>
  </si>
  <si>
    <t>Физика</t>
  </si>
  <si>
    <t>ОД.00</t>
  </si>
  <si>
    <t>ОП.00</t>
  </si>
  <si>
    <t>Общепрофессиональный цикл</t>
  </si>
  <si>
    <t>Безопасность жизнедеятельности</t>
  </si>
  <si>
    <t>П.00</t>
  </si>
  <si>
    <t>Профессиональный цикл</t>
  </si>
  <si>
    <t>ПМ.00</t>
  </si>
  <si>
    <t>Профессиональные модули</t>
  </si>
  <si>
    <t>ПМ.01</t>
  </si>
  <si>
    <t>МДК.01.01.</t>
  </si>
  <si>
    <t>УП.01</t>
  </si>
  <si>
    <t>ПП.01</t>
  </si>
  <si>
    <t>ПМ.02.</t>
  </si>
  <si>
    <t>МДК.02.01.</t>
  </si>
  <si>
    <t>УП.02</t>
  </si>
  <si>
    <t>ПП.02</t>
  </si>
  <si>
    <t>ФК.00</t>
  </si>
  <si>
    <t>Г(И)А</t>
  </si>
  <si>
    <t>Государственная (итоговая) аттестация</t>
  </si>
  <si>
    <t>всего</t>
  </si>
  <si>
    <t>Дисциплин и МДК</t>
  </si>
  <si>
    <t>учебной практики</t>
  </si>
  <si>
    <t>производств. практики</t>
  </si>
  <si>
    <t>17 (17) нед.</t>
  </si>
  <si>
    <t>Основы электротехники</t>
  </si>
  <si>
    <t>24 (23,5) нед. 0,5 пром. Ат.</t>
  </si>
  <si>
    <t>24 (22) нед. 2 пром. Ат.</t>
  </si>
  <si>
    <t xml:space="preserve">17 (17) </t>
  </si>
  <si>
    <t>СОГЛАСОВАНО</t>
  </si>
  <si>
    <t>24 (19,5) нед. +2,5 пром. Ат.+ 2нед ГИА</t>
  </si>
  <si>
    <t>Утверждаю</t>
  </si>
  <si>
    <t>УЧЕБНЫЙ ПЛАН</t>
  </si>
  <si>
    <t xml:space="preserve">Государственного автономного профессионального образовательного учреждения </t>
  </si>
  <si>
    <t xml:space="preserve">по профессии среднего профессионального образования </t>
  </si>
  <si>
    <t>Квалификация:</t>
  </si>
  <si>
    <t>Форма обучения – очная</t>
  </si>
  <si>
    <t>Нормативный срок обучения – 2 года 10 месяцев.</t>
  </si>
  <si>
    <t>на базе основного общего образования</t>
  </si>
  <si>
    <t>Астрономия</t>
  </si>
  <si>
    <t xml:space="preserve">Председатели предметных (цикловых) комиссий                                       Заместитель директора  по учебной работе                               </t>
  </si>
  <si>
    <t>Учебная нагрузка обучающихся</t>
  </si>
  <si>
    <t xml:space="preserve">Итого часов учебной нагрузки </t>
  </si>
  <si>
    <t xml:space="preserve">Самостоятельная работа </t>
  </si>
  <si>
    <t>Обязательная</t>
  </si>
  <si>
    <t>1 курс</t>
  </si>
  <si>
    <t>2 курс</t>
  </si>
  <si>
    <t>3 курс</t>
  </si>
  <si>
    <t xml:space="preserve">Всего занятий </t>
  </si>
  <si>
    <t>в том числе</t>
  </si>
  <si>
    <t>промежуточная аттестация</t>
  </si>
  <si>
    <t xml:space="preserve">Теоретических занятий </t>
  </si>
  <si>
    <t xml:space="preserve">Лабораторно-практических занятий </t>
  </si>
  <si>
    <t>объем работы обучающихся во взаимодействии с преподавателем (час)</t>
  </si>
  <si>
    <t>самостоятельная работа</t>
  </si>
  <si>
    <t>количество часов</t>
  </si>
  <si>
    <t>Форма промежуточной аттестации</t>
  </si>
  <si>
    <t>учебные занятия</t>
  </si>
  <si>
    <t>урок</t>
  </si>
  <si>
    <t>лабораторно - практические занятия</t>
  </si>
  <si>
    <t>Лаборно-практические занятия</t>
  </si>
  <si>
    <t>О.00</t>
  </si>
  <si>
    <t>Э</t>
  </si>
  <si>
    <t>З</t>
  </si>
  <si>
    <t>ДЗ</t>
  </si>
  <si>
    <t>ГИА</t>
  </si>
  <si>
    <t>Итого</t>
  </si>
  <si>
    <t>ВСЕГО</t>
  </si>
  <si>
    <t>Учебной практики</t>
  </si>
  <si>
    <t>Производств. практики</t>
  </si>
  <si>
    <t>Экзаменов</t>
  </si>
  <si>
    <t xml:space="preserve">         Дифф. зачетов</t>
  </si>
  <si>
    <t>Зачетов</t>
  </si>
  <si>
    <t>Обществознание (вкл.экономику и право)</t>
  </si>
  <si>
    <t>2 семестр  23 нед</t>
  </si>
  <si>
    <t>3 семестр 17нед</t>
  </si>
  <si>
    <t>4 семестр 22,5 неделя</t>
  </si>
  <si>
    <t>6 семестр 20,5 недель</t>
  </si>
  <si>
    <t>5 семестр  17 недель</t>
  </si>
  <si>
    <t xml:space="preserve">Выполнение выпускной квалификационной работы </t>
  </si>
  <si>
    <t>практика</t>
  </si>
  <si>
    <t>ОП.01</t>
  </si>
  <si>
    <t>ОП.02</t>
  </si>
  <si>
    <t>ОП.03</t>
  </si>
  <si>
    <t>ОП.04</t>
  </si>
  <si>
    <t>ОП.05</t>
  </si>
  <si>
    <t>Родной (русский) язык</t>
  </si>
  <si>
    <t>З/З/З/ДЗ</t>
  </si>
  <si>
    <t>Учебные предметы (на базовом уровне)</t>
  </si>
  <si>
    <t>Учебные предметы (на углубленном уровне)</t>
  </si>
  <si>
    <t>БУП</t>
  </si>
  <si>
    <t>БУП.01</t>
  </si>
  <si>
    <t>БУП.02</t>
  </si>
  <si>
    <t>БУП.03</t>
  </si>
  <si>
    <t>БУП.04</t>
  </si>
  <si>
    <t>БУП.05</t>
  </si>
  <si>
    <t>БУП.06</t>
  </si>
  <si>
    <t>БУП.07</t>
  </si>
  <si>
    <t>БУП.08</t>
  </si>
  <si>
    <t>БУП.09</t>
  </si>
  <si>
    <t>УУП</t>
  </si>
  <si>
    <t>УУП.01</t>
  </si>
  <si>
    <t>УУП.02</t>
  </si>
  <si>
    <t>УУП.03</t>
  </si>
  <si>
    <t>ДД</t>
  </si>
  <si>
    <t>Дополнительные учебные предметы</t>
  </si>
  <si>
    <t>ДД.01</t>
  </si>
  <si>
    <t>ДД.02</t>
  </si>
  <si>
    <t>Учебно-исследовательская и проектная деятельность</t>
  </si>
  <si>
    <t>Индиф.проект</t>
  </si>
  <si>
    <t>Элективный курс по химии</t>
  </si>
  <si>
    <t xml:space="preserve">Математика </t>
  </si>
  <si>
    <t>Информатика и ИКТ (индивидуальный проект)</t>
  </si>
  <si>
    <t>Распределение учебной нагрузки и промежуточной аттестации по курсам и семестрам 35.01.15  Электромонтер по ремонту и обслуживанию электрооборудования в с/х производстве 2020-2023</t>
  </si>
  <si>
    <t>1 семестр 17,2 нед</t>
  </si>
  <si>
    <t>Основы технического черчения</t>
  </si>
  <si>
    <t>24</t>
  </si>
  <si>
    <t>Техническая механика с основами технических измерений</t>
  </si>
  <si>
    <t>Основы материаловедения и технология общеслесарных работ</t>
  </si>
  <si>
    <t xml:space="preserve">Профессиональный цикл </t>
  </si>
  <si>
    <t>0/18/5</t>
  </si>
  <si>
    <t>0/17/5</t>
  </si>
  <si>
    <t>Монтаж, техническое обслуживание и ремонт производственных силовых и осветительных электроустановок</t>
  </si>
  <si>
    <t>Технологии монтажа, технического обслуживания и  ремонта производственных силовых и осветительных электроустановок</t>
  </si>
  <si>
    <t>Обслуживание и ремонт электропроводок</t>
  </si>
  <si>
    <t>Технологии обслуживания и ремонта внутренних и наружных силовых и осветительных электропроводок</t>
  </si>
  <si>
    <t>ПМ.03</t>
  </si>
  <si>
    <t>Ремонт и наладка электродвигателей, генераторов, трансформаторов, пускорегулирующей и защитной аппаратуры</t>
  </si>
  <si>
    <t>МДК.03.01</t>
  </si>
  <si>
    <t>Технология наладки электродвигателей, генераторов, трансформаторов, пускорегулирующей и защитной аппаратуры</t>
  </si>
  <si>
    <t>МДК.03.02</t>
  </si>
  <si>
    <t>Технология капитального ремонта электродвигателей, генераторов, трансформаторов</t>
  </si>
  <si>
    <t>УП.03</t>
  </si>
  <si>
    <t>ПП.03</t>
  </si>
  <si>
    <t>ПМ.04</t>
  </si>
  <si>
    <t>Монтаж и обслуживание воздушных линий электропередач напряжением 0,4кВ и 10кВ</t>
  </si>
  <si>
    <t>МДК.04.01</t>
  </si>
  <si>
    <t>Технологии монтажа и технического обслуживания воздушных линий электропередач напряжением 0,4кВ и 10кВ</t>
  </si>
  <si>
    <t>УП.04</t>
  </si>
  <si>
    <t>ПП.04</t>
  </si>
  <si>
    <t>ПМ.05</t>
  </si>
  <si>
    <t>Транспортировка грузов</t>
  </si>
  <si>
    <t>МДК.05.01</t>
  </si>
  <si>
    <t>Теоретическая подготовка водителей автомобилей категории «С»</t>
  </si>
  <si>
    <t>УП.05</t>
  </si>
  <si>
    <t>ПП.05</t>
  </si>
  <si>
    <t>2988</t>
  </si>
  <si>
    <t>1564</t>
  </si>
  <si>
    <t>1424</t>
  </si>
  <si>
    <t>Родной(русский) язык</t>
  </si>
  <si>
    <t xml:space="preserve">БУП.08 </t>
  </si>
  <si>
    <t xml:space="preserve">Информатика </t>
  </si>
  <si>
    <t>Консультации 4 часа на одного обучающегося на каждый учебный год Государственная итоговая аттестация Выпускная квалификационная работа</t>
  </si>
  <si>
    <t>Кирсанова  Р.Л.____________________________</t>
  </si>
  <si>
    <t>Ходырова О.И._________________________</t>
  </si>
  <si>
    <t>Мунасыпов Р.Р.________________________</t>
  </si>
  <si>
    <t>Директор ГАПОУ  "Шарлыкский технический техникум"</t>
  </si>
  <si>
    <t xml:space="preserve"> ____________/А.П. Головко/</t>
  </si>
  <si>
    <t>35.01.15 Электромонтер по ремонту и обслуживанию электрооборудования в сельскохозяйственном производстве</t>
  </si>
  <si>
    <t>Электромонтер по ремонту и обслуживанию электроборудования в сельскохозяйственном производстве.</t>
  </si>
  <si>
    <t>ДЗ,Э</t>
  </si>
  <si>
    <t>«_____»____________ 2021 г.</t>
  </si>
  <si>
    <t>2.1 План учебного процесса 35.01.15 Электромонтер по ремонту и обслуживанию электрооборудования в сельскохозяйственном производстве  2021-2024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</si>
</sst>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70">
    <font>
      <sz val="10"/>
      <name val="Arial"/>
      <family val="0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i/>
      <sz val="6"/>
      <name val="Times New Roman"/>
      <family val="1"/>
    </font>
    <font>
      <b/>
      <i/>
      <sz val="6"/>
      <name val="Times New Roman"/>
      <family val="1"/>
    </font>
    <font>
      <b/>
      <u val="single"/>
      <sz val="6"/>
      <name val="Times New Roman"/>
      <family val="1"/>
    </font>
    <font>
      <b/>
      <u val="single"/>
      <sz val="14"/>
      <name val="Times New Roman"/>
      <family val="1"/>
    </font>
    <font>
      <sz val="12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u val="single"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10"/>
      <color rgb="FF000000"/>
      <name val="Calibri"/>
      <family val="2"/>
    </font>
    <font>
      <b/>
      <sz val="9"/>
      <color rgb="FF000000"/>
      <name val="Times New Roman"/>
      <family val="1"/>
    </font>
    <font>
      <b/>
      <sz val="10"/>
      <color rgb="FF000000"/>
      <name val="Calibri"/>
      <family val="2"/>
    </font>
  </fonts>
  <fills count="8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8" fillId="0" borderId="0" xfId="52" applyFont="1">
      <alignment/>
      <protection/>
    </xf>
    <xf numFmtId="0" fontId="0" fillId="0" borderId="0" xfId="52">
      <alignment/>
      <protection/>
    </xf>
    <xf numFmtId="0" fontId="0" fillId="0" borderId="0" xfId="52" applyAlignment="1">
      <alignment/>
      <protection/>
    </xf>
    <xf numFmtId="0" fontId="0" fillId="0" borderId="0" xfId="52" applyAlignment="1">
      <alignment wrapText="1"/>
      <protection/>
    </xf>
    <xf numFmtId="0" fontId="10" fillId="0" borderId="0" xfId="52" applyFont="1" applyAlignment="1">
      <alignment horizontal="right"/>
      <protection/>
    </xf>
    <xf numFmtId="0" fontId="13" fillId="0" borderId="0" xfId="52" applyFont="1">
      <alignment/>
      <protection/>
    </xf>
    <xf numFmtId="0" fontId="13" fillId="0" borderId="0" xfId="52" applyFont="1" applyAlignment="1">
      <alignment horizontal="right"/>
      <protection/>
    </xf>
    <xf numFmtId="0" fontId="14" fillId="0" borderId="0" xfId="52" applyFont="1" applyAlignment="1">
      <alignment horizontal="right"/>
      <protection/>
    </xf>
    <xf numFmtId="0" fontId="10" fillId="0" borderId="0" xfId="52" applyFont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0" fontId="15" fillId="0" borderId="0" xfId="52" applyFont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16" fillId="0" borderId="0" xfId="52" applyFont="1" applyAlignment="1">
      <alignment horizontal="center"/>
      <protection/>
    </xf>
    <xf numFmtId="0" fontId="13" fillId="0" borderId="0" xfId="52" applyFont="1" applyAlignment="1">
      <alignment horizontal="center"/>
      <protection/>
    </xf>
    <xf numFmtId="0" fontId="17" fillId="0" borderId="0" xfId="52" applyFont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0" xfId="52" applyAlignment="1">
      <alignment horizontal="center" wrapText="1"/>
      <protection/>
    </xf>
    <xf numFmtId="0" fontId="4" fillId="0" borderId="11" xfId="0" applyFont="1" applyBorder="1" applyAlignment="1">
      <alignment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2" fillId="33" borderId="11" xfId="0" applyFont="1" applyFill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2" fillId="33" borderId="11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12" fillId="0" borderId="14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2" fillId="0" borderId="14" xfId="0" applyFont="1" applyBorder="1" applyAlignment="1">
      <alignment wrapText="1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0" borderId="0" xfId="0" applyFont="1" applyAlignment="1">
      <alignment horizontal="right"/>
    </xf>
    <xf numFmtId="0" fontId="18" fillId="35" borderId="0" xfId="0" applyFont="1" applyFill="1" applyAlignment="1">
      <alignment/>
    </xf>
    <xf numFmtId="0" fontId="18" fillId="34" borderId="0" xfId="0" applyFont="1" applyFill="1" applyAlignment="1">
      <alignment/>
    </xf>
    <xf numFmtId="1" fontId="9" fillId="18" borderId="15" xfId="0" applyNumberFormat="1" applyFont="1" applyFill="1" applyBorder="1" applyAlignment="1">
      <alignment horizontal="center" vertical="center" wrapText="1"/>
    </xf>
    <xf numFmtId="1" fontId="9" fillId="18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right"/>
    </xf>
    <xf numFmtId="0" fontId="63" fillId="36" borderId="14" xfId="0" applyFont="1" applyFill="1" applyBorder="1" applyAlignment="1">
      <alignment horizontal="center" vertical="center" textRotation="90"/>
    </xf>
    <xf numFmtId="0" fontId="63" fillId="36" borderId="16" xfId="0" applyFont="1" applyFill="1" applyBorder="1" applyAlignment="1">
      <alignment horizontal="center" vertical="center" textRotation="90" wrapText="1"/>
    </xf>
    <xf numFmtId="0" fontId="63" fillId="37" borderId="16" xfId="0" applyFont="1" applyFill="1" applyBorder="1" applyAlignment="1">
      <alignment horizontal="center" vertical="center" textRotation="90" wrapText="1"/>
    </xf>
    <xf numFmtId="0" fontId="63" fillId="38" borderId="14" xfId="0" applyFont="1" applyFill="1" applyBorder="1" applyAlignment="1">
      <alignment horizontal="center" vertical="center" textRotation="90"/>
    </xf>
    <xf numFmtId="0" fontId="63" fillId="38" borderId="16" xfId="0" applyFont="1" applyFill="1" applyBorder="1" applyAlignment="1">
      <alignment horizontal="center" vertical="center" textRotation="90" wrapText="1"/>
    </xf>
    <xf numFmtId="0" fontId="63" fillId="15" borderId="16" xfId="0" applyFont="1" applyFill="1" applyBorder="1" applyAlignment="1">
      <alignment horizontal="center" vertical="center" textRotation="90" wrapText="1"/>
    </xf>
    <xf numFmtId="0" fontId="63" fillId="39" borderId="14" xfId="0" applyFont="1" applyFill="1" applyBorder="1" applyAlignment="1">
      <alignment horizontal="center" vertical="center" textRotation="90"/>
    </xf>
    <xf numFmtId="0" fontId="63" fillId="39" borderId="16" xfId="0" applyFont="1" applyFill="1" applyBorder="1" applyAlignment="1">
      <alignment horizontal="center" vertical="center" textRotation="90" wrapText="1"/>
    </xf>
    <xf numFmtId="0" fontId="63" fillId="39" borderId="15" xfId="0" applyFont="1" applyFill="1" applyBorder="1" applyAlignment="1">
      <alignment horizontal="center" vertical="center" textRotation="90"/>
    </xf>
    <xf numFmtId="0" fontId="63" fillId="39" borderId="15" xfId="0" applyFont="1" applyFill="1" applyBorder="1" applyAlignment="1">
      <alignment horizontal="center" vertical="center" textRotation="90" wrapText="1"/>
    </xf>
    <xf numFmtId="0" fontId="63" fillId="39" borderId="17" xfId="0" applyFont="1" applyFill="1" applyBorder="1" applyAlignment="1">
      <alignment horizontal="center" vertical="center" textRotation="90" wrapText="1"/>
    </xf>
    <xf numFmtId="0" fontId="63" fillId="33" borderId="14" xfId="0" applyFont="1" applyFill="1" applyBorder="1" applyAlignment="1">
      <alignment horizontal="center" wrapText="1"/>
    </xf>
    <xf numFmtId="0" fontId="63" fillId="33" borderId="14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/>
    </xf>
    <xf numFmtId="0" fontId="63" fillId="40" borderId="14" xfId="0" applyFont="1" applyFill="1" applyBorder="1" applyAlignment="1">
      <alignment horizontal="center" vertical="center"/>
    </xf>
    <xf numFmtId="0" fontId="63" fillId="35" borderId="14" xfId="0" applyFont="1" applyFill="1" applyBorder="1" applyAlignment="1">
      <alignment horizontal="center" vertical="center"/>
    </xf>
    <xf numFmtId="0" fontId="63" fillId="37" borderId="14" xfId="0" applyFont="1" applyFill="1" applyBorder="1" applyAlignment="1">
      <alignment horizontal="center" vertical="center"/>
    </xf>
    <xf numFmtId="0" fontId="63" fillId="15" borderId="14" xfId="0" applyFont="1" applyFill="1" applyBorder="1" applyAlignment="1">
      <alignment horizontal="center" vertical="center"/>
    </xf>
    <xf numFmtId="0" fontId="63" fillId="18" borderId="14" xfId="0" applyFont="1" applyFill="1" applyBorder="1" applyAlignment="1">
      <alignment horizontal="center" vertical="center"/>
    </xf>
    <xf numFmtId="0" fontId="64" fillId="41" borderId="14" xfId="0" applyFont="1" applyFill="1" applyBorder="1" applyAlignment="1">
      <alignment horizontal="center" vertical="center"/>
    </xf>
    <xf numFmtId="0" fontId="64" fillId="42" borderId="14" xfId="0" applyFont="1" applyFill="1" applyBorder="1" applyAlignment="1">
      <alignment horizontal="center" vertical="center"/>
    </xf>
    <xf numFmtId="0" fontId="64" fillId="43" borderId="14" xfId="0" applyFont="1" applyFill="1" applyBorder="1" applyAlignment="1">
      <alignment horizontal="center" vertical="center"/>
    </xf>
    <xf numFmtId="0" fontId="65" fillId="33" borderId="14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5" fillId="34" borderId="14" xfId="0" applyFont="1" applyFill="1" applyBorder="1" applyAlignment="1">
      <alignment horizontal="center" vertical="center" wrapText="1"/>
    </xf>
    <xf numFmtId="0" fontId="65" fillId="34" borderId="14" xfId="0" applyFont="1" applyFill="1" applyBorder="1" applyAlignment="1">
      <alignment horizontal="left" wrapText="1"/>
    </xf>
    <xf numFmtId="0" fontId="65" fillId="44" borderId="14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65" fillId="45" borderId="14" xfId="0" applyFont="1" applyFill="1" applyBorder="1" applyAlignment="1">
      <alignment horizontal="center" vertical="center"/>
    </xf>
    <xf numFmtId="0" fontId="65" fillId="46" borderId="14" xfId="0" applyFont="1" applyFill="1" applyBorder="1" applyAlignment="1">
      <alignment horizontal="center" vertical="center"/>
    </xf>
    <xf numFmtId="0" fontId="65" fillId="47" borderId="14" xfId="0" applyFont="1" applyFill="1" applyBorder="1" applyAlignment="1">
      <alignment horizontal="center" vertical="center"/>
    </xf>
    <xf numFmtId="0" fontId="63" fillId="48" borderId="14" xfId="0" applyFont="1" applyFill="1" applyBorder="1" applyAlignment="1">
      <alignment horizontal="center" vertical="center"/>
    </xf>
    <xf numFmtId="0" fontId="65" fillId="36" borderId="14" xfId="0" applyFont="1" applyFill="1" applyBorder="1" applyAlignment="1">
      <alignment horizontal="center" vertical="center"/>
    </xf>
    <xf numFmtId="0" fontId="65" fillId="49" borderId="14" xfId="0" applyFont="1" applyFill="1" applyBorder="1" applyAlignment="1">
      <alignment horizontal="center" vertical="center"/>
    </xf>
    <xf numFmtId="0" fontId="65" fillId="50" borderId="14" xfId="0" applyFont="1" applyFill="1" applyBorder="1" applyAlignment="1">
      <alignment horizontal="center" vertical="center"/>
    </xf>
    <xf numFmtId="0" fontId="65" fillId="37" borderId="14" xfId="0" applyFont="1" applyFill="1" applyBorder="1" applyAlignment="1">
      <alignment horizontal="center" vertical="center"/>
    </xf>
    <xf numFmtId="0" fontId="65" fillId="40" borderId="14" xfId="0" applyFont="1" applyFill="1" applyBorder="1" applyAlignment="1">
      <alignment horizontal="center" vertical="center"/>
    </xf>
    <xf numFmtId="0" fontId="65" fillId="34" borderId="14" xfId="0" applyFont="1" applyFill="1" applyBorder="1" applyAlignment="1">
      <alignment horizontal="center" vertical="center"/>
    </xf>
    <xf numFmtId="0" fontId="63" fillId="47" borderId="14" xfId="0" applyFont="1" applyFill="1" applyBorder="1" applyAlignment="1">
      <alignment horizontal="center" vertical="center"/>
    </xf>
    <xf numFmtId="0" fontId="63" fillId="51" borderId="14" xfId="0" applyFont="1" applyFill="1" applyBorder="1" applyAlignment="1">
      <alignment horizontal="center" vertical="center"/>
    </xf>
    <xf numFmtId="0" fontId="65" fillId="38" borderId="14" xfId="0" applyFont="1" applyFill="1" applyBorder="1" applyAlignment="1">
      <alignment horizontal="center" vertical="center"/>
    </xf>
    <xf numFmtId="0" fontId="63" fillId="52" borderId="14" xfId="0" applyFont="1" applyFill="1" applyBorder="1" applyAlignment="1">
      <alignment horizontal="center" vertical="center"/>
    </xf>
    <xf numFmtId="0" fontId="63" fillId="53" borderId="14" xfId="0" applyFont="1" applyFill="1" applyBorder="1" applyAlignment="1">
      <alignment horizontal="center" vertical="center"/>
    </xf>
    <xf numFmtId="0" fontId="63" fillId="54" borderId="14" xfId="0" applyFont="1" applyFill="1" applyBorder="1" applyAlignment="1">
      <alignment horizontal="center" vertical="center"/>
    </xf>
    <xf numFmtId="0" fontId="65" fillId="55" borderId="14" xfId="0" applyFont="1" applyFill="1" applyBorder="1" applyAlignment="1">
      <alignment horizontal="center" vertical="center"/>
    </xf>
    <xf numFmtId="0" fontId="63" fillId="41" borderId="14" xfId="0" applyFont="1" applyFill="1" applyBorder="1" applyAlignment="1">
      <alignment horizontal="center" vertical="center"/>
    </xf>
    <xf numFmtId="0" fontId="63" fillId="39" borderId="14" xfId="0" applyFont="1" applyFill="1" applyBorder="1" applyAlignment="1">
      <alignment horizontal="center" vertical="center"/>
    </xf>
    <xf numFmtId="0" fontId="63" fillId="49" borderId="14" xfId="0" applyFont="1" applyFill="1" applyBorder="1" applyAlignment="1">
      <alignment horizontal="center" vertical="center"/>
    </xf>
    <xf numFmtId="0" fontId="63" fillId="50" borderId="14" xfId="0" applyFont="1" applyFill="1" applyBorder="1" applyAlignment="1">
      <alignment horizontal="center" vertical="center"/>
    </xf>
    <xf numFmtId="0" fontId="65" fillId="56" borderId="14" xfId="0" applyFont="1" applyFill="1" applyBorder="1" applyAlignment="1">
      <alignment horizontal="center" vertical="center"/>
    </xf>
    <xf numFmtId="0" fontId="65" fillId="57" borderId="14" xfId="0" applyFont="1" applyFill="1" applyBorder="1" applyAlignment="1">
      <alignment horizontal="center" vertical="center"/>
    </xf>
    <xf numFmtId="0" fontId="65" fillId="58" borderId="14" xfId="0" applyFont="1" applyFill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3" fillId="59" borderId="14" xfId="0" applyFont="1" applyFill="1" applyBorder="1" applyAlignment="1">
      <alignment horizontal="center" vertical="center"/>
    </xf>
    <xf numFmtId="0" fontId="65" fillId="15" borderId="14" xfId="0" applyFont="1" applyFill="1" applyBorder="1" applyAlignment="1">
      <alignment horizontal="center" vertical="center"/>
    </xf>
    <xf numFmtId="0" fontId="63" fillId="60" borderId="14" xfId="0" applyFont="1" applyFill="1" applyBorder="1" applyAlignment="1">
      <alignment horizontal="center" vertical="center"/>
    </xf>
    <xf numFmtId="0" fontId="65" fillId="41" borderId="14" xfId="0" applyFont="1" applyFill="1" applyBorder="1" applyAlignment="1">
      <alignment horizontal="center" vertical="center"/>
    </xf>
    <xf numFmtId="0" fontId="65" fillId="18" borderId="14" xfId="0" applyFont="1" applyFill="1" applyBorder="1" applyAlignment="1">
      <alignment horizontal="center" vertical="center"/>
    </xf>
    <xf numFmtId="0" fontId="65" fillId="61" borderId="18" xfId="0" applyFont="1" applyFill="1" applyBorder="1" applyAlignment="1">
      <alignment horizontal="center" vertical="center"/>
    </xf>
    <xf numFmtId="0" fontId="65" fillId="62" borderId="14" xfId="0" applyFont="1" applyFill="1" applyBorder="1" applyAlignment="1">
      <alignment horizontal="center" vertical="center"/>
    </xf>
    <xf numFmtId="0" fontId="65" fillId="53" borderId="14" xfId="0" applyFont="1" applyFill="1" applyBorder="1" applyAlignment="1">
      <alignment horizontal="center" vertical="center"/>
    </xf>
    <xf numFmtId="0" fontId="65" fillId="63" borderId="14" xfId="0" applyFont="1" applyFill="1" applyBorder="1" applyAlignment="1">
      <alignment horizontal="center" vertical="center"/>
    </xf>
    <xf numFmtId="0" fontId="65" fillId="64" borderId="14" xfId="0" applyFont="1" applyFill="1" applyBorder="1" applyAlignment="1">
      <alignment horizontal="center" vertical="center"/>
    </xf>
    <xf numFmtId="0" fontId="65" fillId="34" borderId="14" xfId="0" applyFont="1" applyFill="1" applyBorder="1" applyAlignment="1">
      <alignment horizontal="left" vertical="center" wrapText="1"/>
    </xf>
    <xf numFmtId="0" fontId="65" fillId="65" borderId="14" xfId="0" applyFont="1" applyFill="1" applyBorder="1" applyAlignment="1">
      <alignment horizontal="center" vertical="center"/>
    </xf>
    <xf numFmtId="0" fontId="65" fillId="66" borderId="14" xfId="0" applyFont="1" applyFill="1" applyBorder="1" applyAlignment="1">
      <alignment horizontal="center" vertical="center"/>
    </xf>
    <xf numFmtId="0" fontId="65" fillId="34" borderId="18" xfId="0" applyFont="1" applyFill="1" applyBorder="1" applyAlignment="1">
      <alignment horizontal="center" vertical="center" wrapText="1"/>
    </xf>
    <xf numFmtId="0" fontId="65" fillId="67" borderId="14" xfId="0" applyFont="1" applyFill="1" applyBorder="1" applyAlignment="1">
      <alignment horizontal="center" vertical="center"/>
    </xf>
    <xf numFmtId="0" fontId="65" fillId="68" borderId="14" xfId="0" applyFont="1" applyFill="1" applyBorder="1" applyAlignment="1">
      <alignment horizontal="center" vertical="center"/>
    </xf>
    <xf numFmtId="0" fontId="65" fillId="69" borderId="14" xfId="0" applyFont="1" applyFill="1" applyBorder="1" applyAlignment="1">
      <alignment horizontal="center" vertical="center"/>
    </xf>
    <xf numFmtId="0" fontId="65" fillId="60" borderId="14" xfId="0" applyFont="1" applyFill="1" applyBorder="1" applyAlignment="1">
      <alignment horizontal="center" vertical="center"/>
    </xf>
    <xf numFmtId="0" fontId="65" fillId="70" borderId="14" xfId="0" applyFont="1" applyFill="1" applyBorder="1" applyAlignment="1">
      <alignment horizontal="center" vertical="center"/>
    </xf>
    <xf numFmtId="0" fontId="65" fillId="18" borderId="18" xfId="0" applyFont="1" applyFill="1" applyBorder="1" applyAlignment="1">
      <alignment horizontal="center" vertical="center"/>
    </xf>
    <xf numFmtId="0" fontId="65" fillId="40" borderId="18" xfId="0" applyFont="1" applyFill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41" borderId="18" xfId="0" applyFont="1" applyFill="1" applyBorder="1" applyAlignment="1">
      <alignment horizontal="center" vertical="center"/>
    </xf>
    <xf numFmtId="0" fontId="65" fillId="34" borderId="18" xfId="0" applyFont="1" applyFill="1" applyBorder="1" applyAlignment="1">
      <alignment horizontal="left" wrapText="1"/>
    </xf>
    <xf numFmtId="0" fontId="65" fillId="56" borderId="18" xfId="0" applyFont="1" applyFill="1" applyBorder="1" applyAlignment="1">
      <alignment horizontal="center" vertical="center"/>
    </xf>
    <xf numFmtId="0" fontId="65" fillId="57" borderId="18" xfId="0" applyFont="1" applyFill="1" applyBorder="1" applyAlignment="1">
      <alignment horizontal="center" vertical="center"/>
    </xf>
    <xf numFmtId="0" fontId="65" fillId="58" borderId="18" xfId="0" applyFont="1" applyFill="1" applyBorder="1" applyAlignment="1">
      <alignment horizontal="center" vertical="center"/>
    </xf>
    <xf numFmtId="0" fontId="63" fillId="48" borderId="18" xfId="0" applyFont="1" applyFill="1" applyBorder="1" applyAlignment="1">
      <alignment horizontal="center" vertical="center"/>
    </xf>
    <xf numFmtId="0" fontId="65" fillId="36" borderId="18" xfId="0" applyFont="1" applyFill="1" applyBorder="1" applyAlignment="1">
      <alignment horizontal="center" vertical="center"/>
    </xf>
    <xf numFmtId="0" fontId="65" fillId="49" borderId="18" xfId="0" applyFont="1" applyFill="1" applyBorder="1" applyAlignment="1">
      <alignment horizontal="center" vertical="center"/>
    </xf>
    <xf numFmtId="0" fontId="65" fillId="50" borderId="18" xfId="0" applyFont="1" applyFill="1" applyBorder="1" applyAlignment="1">
      <alignment horizontal="center" vertical="center"/>
    </xf>
    <xf numFmtId="0" fontId="65" fillId="37" borderId="18" xfId="0" applyFont="1" applyFill="1" applyBorder="1" applyAlignment="1">
      <alignment horizontal="center" vertical="center"/>
    </xf>
    <xf numFmtId="0" fontId="65" fillId="60" borderId="18" xfId="0" applyFont="1" applyFill="1" applyBorder="1" applyAlignment="1">
      <alignment horizontal="center" vertical="center"/>
    </xf>
    <xf numFmtId="0" fontId="63" fillId="51" borderId="18" xfId="0" applyFont="1" applyFill="1" applyBorder="1" applyAlignment="1">
      <alignment horizontal="center" vertical="center"/>
    </xf>
    <xf numFmtId="0" fontId="65" fillId="34" borderId="18" xfId="0" applyFont="1" applyFill="1" applyBorder="1" applyAlignment="1">
      <alignment horizontal="center" vertical="center"/>
    </xf>
    <xf numFmtId="0" fontId="63" fillId="42" borderId="18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left" wrapText="1"/>
    </xf>
    <xf numFmtId="0" fontId="67" fillId="65" borderId="14" xfId="0" applyFont="1" applyFill="1" applyBorder="1" applyAlignment="1">
      <alignment horizontal="center"/>
    </xf>
    <xf numFmtId="0" fontId="67" fillId="40" borderId="14" xfId="0" applyFont="1" applyFill="1" applyBorder="1" applyAlignment="1">
      <alignment horizontal="center" vertical="center"/>
    </xf>
    <xf numFmtId="0" fontId="67" fillId="35" borderId="14" xfId="0" applyFont="1" applyFill="1" applyBorder="1" applyAlignment="1">
      <alignment horizontal="center" vertical="center"/>
    </xf>
    <xf numFmtId="0" fontId="67" fillId="37" borderId="14" xfId="0" applyFont="1" applyFill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34" borderId="14" xfId="0" applyFont="1" applyFill="1" applyBorder="1" applyAlignment="1">
      <alignment horizontal="center" vertical="center"/>
    </xf>
    <xf numFmtId="0" fontId="67" fillId="71" borderId="14" xfId="0" applyFont="1" applyFill="1" applyBorder="1" applyAlignment="1">
      <alignment horizontal="center" vertical="center"/>
    </xf>
    <xf numFmtId="0" fontId="67" fillId="15" borderId="14" xfId="0" applyFont="1" applyFill="1" applyBorder="1" applyAlignment="1">
      <alignment horizontal="center" vertical="center"/>
    </xf>
    <xf numFmtId="0" fontId="67" fillId="40" borderId="14" xfId="0" applyFont="1" applyFill="1" applyBorder="1" applyAlignment="1">
      <alignment/>
    </xf>
    <xf numFmtId="0" fontId="67" fillId="0" borderId="14" xfId="0" applyFont="1" applyBorder="1" applyAlignment="1">
      <alignment/>
    </xf>
    <xf numFmtId="0" fontId="67" fillId="0" borderId="14" xfId="0" applyFont="1" applyBorder="1" applyAlignment="1">
      <alignment horizontal="center"/>
    </xf>
    <xf numFmtId="0" fontId="67" fillId="18" borderId="14" xfId="0" applyFont="1" applyFill="1" applyBorder="1" applyAlignment="1">
      <alignment/>
    </xf>
    <xf numFmtId="0" fontId="65" fillId="33" borderId="15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wrapText="1"/>
    </xf>
    <xf numFmtId="0" fontId="65" fillId="72" borderId="15" xfId="0" applyFont="1" applyFill="1" applyBorder="1" applyAlignment="1">
      <alignment horizontal="center" vertical="center"/>
    </xf>
    <xf numFmtId="0" fontId="64" fillId="43" borderId="15" xfId="0" applyFont="1" applyFill="1" applyBorder="1" applyAlignment="1">
      <alignment horizontal="center" vertical="center"/>
    </xf>
    <xf numFmtId="0" fontId="64" fillId="42" borderId="15" xfId="0" applyFont="1" applyFill="1" applyBorder="1" applyAlignment="1">
      <alignment horizontal="center" vertical="center"/>
    </xf>
    <xf numFmtId="0" fontId="64" fillId="73" borderId="15" xfId="0" applyFont="1" applyFill="1" applyBorder="1" applyAlignment="1">
      <alignment horizontal="center" vertical="center"/>
    </xf>
    <xf numFmtId="0" fontId="64" fillId="48" borderId="15" xfId="0" applyFont="1" applyFill="1" applyBorder="1" applyAlignment="1">
      <alignment horizontal="center" vertical="center"/>
    </xf>
    <xf numFmtId="0" fontId="64" fillId="51" borderId="15" xfId="0" applyFont="1" applyFill="1" applyBorder="1" applyAlignment="1">
      <alignment horizontal="center" vertical="center"/>
    </xf>
    <xf numFmtId="0" fontId="64" fillId="41" borderId="15" xfId="0" applyFont="1" applyFill="1" applyBorder="1" applyAlignment="1">
      <alignment horizontal="center" vertical="center"/>
    </xf>
    <xf numFmtId="0" fontId="65" fillId="74" borderId="14" xfId="0" applyFont="1" applyFill="1" applyBorder="1" applyAlignment="1">
      <alignment horizontal="center" vertical="center"/>
    </xf>
    <xf numFmtId="0" fontId="65" fillId="75" borderId="14" xfId="0" applyFont="1" applyFill="1" applyBorder="1" applyAlignment="1">
      <alignment horizontal="center" vertical="center"/>
    </xf>
    <xf numFmtId="0" fontId="63" fillId="55" borderId="14" xfId="0" applyFont="1" applyFill="1" applyBorder="1" applyAlignment="1">
      <alignment horizontal="center" vertical="center"/>
    </xf>
    <xf numFmtId="0" fontId="1" fillId="75" borderId="14" xfId="0" applyFont="1" applyFill="1" applyBorder="1" applyAlignment="1">
      <alignment horizontal="center" vertical="center"/>
    </xf>
    <xf numFmtId="0" fontId="63" fillId="76" borderId="14" xfId="0" applyFont="1" applyFill="1" applyBorder="1" applyAlignment="1">
      <alignment horizontal="center" vertical="center"/>
    </xf>
    <xf numFmtId="0" fontId="65" fillId="34" borderId="14" xfId="0" applyFont="1" applyFill="1" applyBorder="1" applyAlignment="1">
      <alignment vertical="center"/>
    </xf>
    <xf numFmtId="0" fontId="67" fillId="34" borderId="14" xfId="0" applyFont="1" applyFill="1" applyBorder="1" applyAlignment="1">
      <alignment/>
    </xf>
    <xf numFmtId="0" fontId="1" fillId="37" borderId="14" xfId="0" applyFont="1" applyFill="1" applyBorder="1" applyAlignment="1">
      <alignment horizontal="center" vertical="center"/>
    </xf>
    <xf numFmtId="0" fontId="1" fillId="54" borderId="14" xfId="0" applyFont="1" applyFill="1" applyBorder="1" applyAlignment="1">
      <alignment horizontal="center" vertical="center"/>
    </xf>
    <xf numFmtId="0" fontId="63" fillId="56" borderId="14" xfId="0" applyFont="1" applyFill="1" applyBorder="1" applyAlignment="1">
      <alignment horizontal="center" vertical="center"/>
    </xf>
    <xf numFmtId="0" fontId="67" fillId="34" borderId="0" xfId="0" applyFont="1" applyFill="1" applyAlignment="1">
      <alignment/>
    </xf>
    <xf numFmtId="0" fontId="65" fillId="51" borderId="14" xfId="0" applyFont="1" applyFill="1" applyBorder="1" applyAlignment="1">
      <alignment horizontal="center" vertical="center"/>
    </xf>
    <xf numFmtId="0" fontId="65" fillId="33" borderId="14" xfId="0" applyFont="1" applyFill="1" applyBorder="1" applyAlignment="1">
      <alignment horizontal="center" vertical="center"/>
    </xf>
    <xf numFmtId="0" fontId="65" fillId="33" borderId="14" xfId="0" applyFont="1" applyFill="1" applyBorder="1" applyAlignment="1">
      <alignment vertical="center"/>
    </xf>
    <xf numFmtId="0" fontId="65" fillId="77" borderId="14" xfId="0" applyFont="1" applyFill="1" applyBorder="1" applyAlignment="1">
      <alignment horizontal="center" vertical="center"/>
    </xf>
    <xf numFmtId="0" fontId="64" fillId="33" borderId="14" xfId="0" applyFont="1" applyFill="1" applyBorder="1" applyAlignment="1">
      <alignment horizontal="center" vertical="center"/>
    </xf>
    <xf numFmtId="0" fontId="64" fillId="40" borderId="14" xfId="0" applyFont="1" applyFill="1" applyBorder="1" applyAlignment="1">
      <alignment horizontal="center" vertical="center"/>
    </xf>
    <xf numFmtId="0" fontId="64" fillId="35" borderId="14" xfId="0" applyFont="1" applyFill="1" applyBorder="1" applyAlignment="1">
      <alignment horizontal="center" vertical="center"/>
    </xf>
    <xf numFmtId="0" fontId="64" fillId="37" borderId="14" xfId="0" applyFont="1" applyFill="1" applyBorder="1" applyAlignment="1">
      <alignment horizontal="center" vertical="center"/>
    </xf>
    <xf numFmtId="0" fontId="64" fillId="15" borderId="14" xfId="0" applyFont="1" applyFill="1" applyBorder="1" applyAlignment="1">
      <alignment horizontal="center" vertical="center"/>
    </xf>
    <xf numFmtId="0" fontId="64" fillId="72" borderId="14" xfId="0" applyFont="1" applyFill="1" applyBorder="1" applyAlignment="1">
      <alignment horizontal="center" vertical="center"/>
    </xf>
    <xf numFmtId="0" fontId="64" fillId="77" borderId="14" xfId="0" applyFont="1" applyFill="1" applyBorder="1" applyAlignment="1">
      <alignment horizontal="center" vertical="center"/>
    </xf>
    <xf numFmtId="0" fontId="65" fillId="34" borderId="14" xfId="0" applyFont="1" applyFill="1" applyBorder="1" applyAlignment="1">
      <alignment vertical="center" wrapText="1"/>
    </xf>
    <xf numFmtId="0" fontId="65" fillId="76" borderId="14" xfId="0" applyFont="1" applyFill="1" applyBorder="1" applyAlignment="1">
      <alignment horizontal="center" vertical="center"/>
    </xf>
    <xf numFmtId="0" fontId="67" fillId="65" borderId="14" xfId="0" applyFont="1" applyFill="1" applyBorder="1" applyAlignment="1">
      <alignment horizontal="center" vertical="center"/>
    </xf>
    <xf numFmtId="0" fontId="63" fillId="72" borderId="14" xfId="0" applyFont="1" applyFill="1" applyBorder="1" applyAlignment="1">
      <alignment horizontal="center" vertical="center"/>
    </xf>
    <xf numFmtId="1" fontId="9" fillId="72" borderId="14" xfId="0" applyNumberFormat="1" applyFont="1" applyFill="1" applyBorder="1" applyAlignment="1">
      <alignment horizontal="center" vertical="center"/>
    </xf>
    <xf numFmtId="1" fontId="9" fillId="49" borderId="14" xfId="0" applyNumberFormat="1" applyFont="1" applyFill="1" applyBorder="1" applyAlignment="1">
      <alignment horizontal="center" vertical="center"/>
    </xf>
    <xf numFmtId="1" fontId="9" fillId="74" borderId="14" xfId="0" applyNumberFormat="1" applyFont="1" applyFill="1" applyBorder="1" applyAlignment="1">
      <alignment horizontal="center" vertical="center"/>
    </xf>
    <xf numFmtId="1" fontId="9" fillId="36" borderId="14" xfId="0" applyNumberFormat="1" applyFont="1" applyFill="1" applyBorder="1" applyAlignment="1">
      <alignment horizontal="center" vertical="center"/>
    </xf>
    <xf numFmtId="1" fontId="9" fillId="38" borderId="14" xfId="0" applyNumberFormat="1" applyFont="1" applyFill="1" applyBorder="1" applyAlignment="1">
      <alignment horizontal="center" vertical="center"/>
    </xf>
    <xf numFmtId="1" fontId="9" fillId="39" borderId="14" xfId="0" applyNumberFormat="1" applyFont="1" applyFill="1" applyBorder="1" applyAlignment="1">
      <alignment horizontal="center" vertical="center"/>
    </xf>
    <xf numFmtId="0" fontId="65" fillId="78" borderId="14" xfId="0" applyFont="1" applyFill="1" applyBorder="1" applyAlignment="1">
      <alignment horizontal="center" vertical="center"/>
    </xf>
    <xf numFmtId="0" fontId="65" fillId="42" borderId="14" xfId="0" applyFont="1" applyFill="1" applyBorder="1" applyAlignment="1">
      <alignment horizontal="center" vertical="center"/>
    </xf>
    <xf numFmtId="0" fontId="65" fillId="73" borderId="14" xfId="0" applyFont="1" applyFill="1" applyBorder="1" applyAlignment="1">
      <alignment horizontal="center" vertical="center"/>
    </xf>
    <xf numFmtId="0" fontId="65" fillId="61" borderId="14" xfId="0" applyFont="1" applyFill="1" applyBorder="1" applyAlignment="1">
      <alignment horizontal="center" vertical="center"/>
    </xf>
    <xf numFmtId="0" fontId="9" fillId="48" borderId="14" xfId="0" applyFont="1" applyFill="1" applyBorder="1" applyAlignment="1">
      <alignment horizontal="center" vertical="center"/>
    </xf>
    <xf numFmtId="0" fontId="65" fillId="15" borderId="14" xfId="0" applyFont="1" applyFill="1" applyBorder="1" applyAlignment="1">
      <alignment/>
    </xf>
    <xf numFmtId="0" fontId="65" fillId="40" borderId="14" xfId="0" applyFont="1" applyFill="1" applyBorder="1" applyAlignment="1">
      <alignment/>
    </xf>
    <xf numFmtId="0" fontId="65" fillId="0" borderId="14" xfId="0" applyFont="1" applyBorder="1" applyAlignment="1">
      <alignment/>
    </xf>
    <xf numFmtId="0" fontId="65" fillId="34" borderId="14" xfId="0" applyFont="1" applyFill="1" applyBorder="1" applyAlignment="1">
      <alignment/>
    </xf>
    <xf numFmtId="0" fontId="65" fillId="18" borderId="14" xfId="0" applyFont="1" applyFill="1" applyBorder="1" applyAlignment="1">
      <alignment/>
    </xf>
    <xf numFmtId="0" fontId="65" fillId="79" borderId="14" xfId="0" applyFont="1" applyFill="1" applyBorder="1" applyAlignment="1">
      <alignment horizontal="center" vertical="center"/>
    </xf>
    <xf numFmtId="49" fontId="65" fillId="42" borderId="14" xfId="0" applyNumberFormat="1" applyFont="1" applyFill="1" applyBorder="1" applyAlignment="1">
      <alignment horizontal="center" vertical="center"/>
    </xf>
    <xf numFmtId="0" fontId="65" fillId="48" borderId="14" xfId="0" applyFont="1" applyFill="1" applyBorder="1" applyAlignment="1">
      <alignment horizontal="center" vertical="center"/>
    </xf>
    <xf numFmtId="0" fontId="65" fillId="63" borderId="14" xfId="0" applyFont="1" applyFill="1" applyBorder="1" applyAlignment="1">
      <alignment/>
    </xf>
    <xf numFmtId="0" fontId="65" fillId="80" borderId="14" xfId="0" applyFont="1" applyFill="1" applyBorder="1" applyAlignment="1">
      <alignment horizontal="center" vertical="center"/>
    </xf>
    <xf numFmtId="0" fontId="63" fillId="61" borderId="14" xfId="0" applyFont="1" applyFill="1" applyBorder="1" applyAlignment="1">
      <alignment horizontal="center" vertical="center"/>
    </xf>
    <xf numFmtId="0" fontId="65" fillId="51" borderId="14" xfId="0" applyFont="1" applyFill="1" applyBorder="1" applyAlignment="1">
      <alignment horizontal="center"/>
    </xf>
    <xf numFmtId="0" fontId="65" fillId="41" borderId="14" xfId="0" applyFont="1" applyFill="1" applyBorder="1" applyAlignment="1">
      <alignment horizontal="center"/>
    </xf>
    <xf numFmtId="0" fontId="1" fillId="80" borderId="14" xfId="0" applyFont="1" applyFill="1" applyBorder="1" applyAlignment="1">
      <alignment horizontal="center" vertical="center"/>
    </xf>
    <xf numFmtId="0" fontId="1" fillId="78" borderId="14" xfId="0" applyFont="1" applyFill="1" applyBorder="1" applyAlignment="1">
      <alignment horizontal="center" vertical="center"/>
    </xf>
    <xf numFmtId="0" fontId="1" fillId="42" borderId="14" xfId="0" applyFont="1" applyFill="1" applyBorder="1" applyAlignment="1">
      <alignment horizontal="center" vertical="center"/>
    </xf>
    <xf numFmtId="0" fontId="1" fillId="73" borderId="14" xfId="0" applyFont="1" applyFill="1" applyBorder="1" applyAlignment="1">
      <alignment horizontal="center" vertical="center"/>
    </xf>
    <xf numFmtId="0" fontId="63" fillId="42" borderId="14" xfId="0" applyFont="1" applyFill="1" applyBorder="1" applyAlignment="1">
      <alignment horizontal="center" vertical="center"/>
    </xf>
    <xf numFmtId="0" fontId="63" fillId="78" borderId="14" xfId="0" applyFont="1" applyFill="1" applyBorder="1" applyAlignment="1">
      <alignment horizontal="center" vertical="center"/>
    </xf>
    <xf numFmtId="0" fontId="63" fillId="62" borderId="14" xfId="0" applyFont="1" applyFill="1" applyBorder="1" applyAlignment="1">
      <alignment horizontal="center" vertical="center"/>
    </xf>
    <xf numFmtId="0" fontId="1" fillId="43" borderId="14" xfId="0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 wrapText="1"/>
    </xf>
    <xf numFmtId="1" fontId="9" fillId="40" borderId="14" xfId="0" applyNumberFormat="1" applyFont="1" applyFill="1" applyBorder="1" applyAlignment="1">
      <alignment horizontal="center" vertical="center" wrapText="1"/>
    </xf>
    <xf numFmtId="1" fontId="9" fillId="35" borderId="14" xfId="0" applyNumberFormat="1" applyFont="1" applyFill="1" applyBorder="1" applyAlignment="1">
      <alignment horizontal="center" vertical="center" wrapText="1"/>
    </xf>
    <xf numFmtId="1" fontId="9" fillId="37" borderId="14" xfId="0" applyNumberFormat="1" applyFont="1" applyFill="1" applyBorder="1" applyAlignment="1">
      <alignment horizontal="center" vertical="center" wrapText="1"/>
    </xf>
    <xf numFmtId="1" fontId="9" fillId="15" borderId="14" xfId="0" applyNumberFormat="1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/>
    </xf>
    <xf numFmtId="14" fontId="65" fillId="33" borderId="15" xfId="0" applyNumberFormat="1" applyFont="1" applyFill="1" applyBorder="1" applyAlignment="1">
      <alignment horizontal="center" vertical="center" wrapText="1"/>
    </xf>
    <xf numFmtId="1" fontId="9" fillId="33" borderId="15" xfId="0" applyNumberFormat="1" applyFont="1" applyFill="1" applyBorder="1" applyAlignment="1">
      <alignment horizontal="center" vertical="center" wrapText="1"/>
    </xf>
    <xf numFmtId="1" fontId="9" fillId="40" borderId="15" xfId="0" applyNumberFormat="1" applyFont="1" applyFill="1" applyBorder="1" applyAlignment="1">
      <alignment horizontal="center" vertical="center" wrapText="1"/>
    </xf>
    <xf numFmtId="1" fontId="9" fillId="35" borderId="15" xfId="0" applyNumberFormat="1" applyFont="1" applyFill="1" applyBorder="1" applyAlignment="1">
      <alignment horizontal="center" vertical="center" wrapText="1"/>
    </xf>
    <xf numFmtId="1" fontId="9" fillId="37" borderId="15" xfId="0" applyNumberFormat="1" applyFont="1" applyFill="1" applyBorder="1" applyAlignment="1">
      <alignment horizontal="center" vertical="center" wrapText="1"/>
    </xf>
    <xf numFmtId="1" fontId="9" fillId="15" borderId="15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0" fontId="9" fillId="40" borderId="14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37" borderId="14" xfId="0" applyFont="1" applyFill="1" applyBorder="1" applyAlignment="1">
      <alignment horizontal="center" vertical="center"/>
    </xf>
    <xf numFmtId="0" fontId="9" fillId="15" borderId="14" xfId="0" applyFont="1" applyFill="1" applyBorder="1" applyAlignment="1">
      <alignment horizontal="center" vertical="center"/>
    </xf>
    <xf numFmtId="0" fontId="9" fillId="63" borderId="14" xfId="0" applyFont="1" applyFill="1" applyBorder="1" applyAlignment="1">
      <alignment horizontal="center" vertical="center"/>
    </xf>
    <xf numFmtId="0" fontId="9" fillId="18" borderId="14" xfId="0" applyFont="1" applyFill="1" applyBorder="1" applyAlignment="1">
      <alignment horizontal="center" vertical="center"/>
    </xf>
    <xf numFmtId="0" fontId="65" fillId="35" borderId="14" xfId="0" applyFont="1" applyFill="1" applyBorder="1" applyAlignment="1">
      <alignment horizontal="center" vertical="center"/>
    </xf>
    <xf numFmtId="0" fontId="67" fillId="40" borderId="0" xfId="0" applyFont="1" applyFill="1" applyAlignment="1">
      <alignment/>
    </xf>
    <xf numFmtId="49" fontId="4" fillId="65" borderId="10" xfId="0" applyNumberFormat="1" applyFont="1" applyFill="1" applyBorder="1" applyAlignment="1">
      <alignment horizontal="center" wrapText="1"/>
    </xf>
    <xf numFmtId="49" fontId="4" fillId="65" borderId="10" xfId="0" applyNumberFormat="1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/>
    </xf>
    <xf numFmtId="0" fontId="9" fillId="65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40" borderId="14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3" fillId="34" borderId="14" xfId="0" applyFont="1" applyFill="1" applyBorder="1" applyAlignment="1">
      <alignment horizontal="center" vertical="center"/>
    </xf>
    <xf numFmtId="49" fontId="12" fillId="63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49" fontId="4" fillId="65" borderId="17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49" fontId="12" fillId="65" borderId="17" xfId="0" applyNumberFormat="1" applyFont="1" applyFill="1" applyBorder="1" applyAlignment="1">
      <alignment horizontal="center" wrapText="1"/>
    </xf>
    <xf numFmtId="49" fontId="12" fillId="63" borderId="17" xfId="0" applyNumberFormat="1" applyFont="1" applyFill="1" applyBorder="1" applyAlignment="1">
      <alignment horizontal="center" vertical="center" wrapText="1"/>
    </xf>
    <xf numFmtId="49" fontId="12" fillId="65" borderId="17" xfId="0" applyNumberFormat="1" applyFont="1" applyFill="1" applyBorder="1" applyAlignment="1">
      <alignment horizontal="center" vertical="center" wrapText="1"/>
    </xf>
    <xf numFmtId="49" fontId="12" fillId="63" borderId="17" xfId="0" applyNumberFormat="1" applyFont="1" applyFill="1" applyBorder="1" applyAlignment="1">
      <alignment horizontal="center" wrapText="1"/>
    </xf>
    <xf numFmtId="0" fontId="64" fillId="37" borderId="14" xfId="0" applyFont="1" applyFill="1" applyBorder="1" applyAlignment="1">
      <alignment horizontal="center"/>
    </xf>
    <xf numFmtId="0" fontId="65" fillId="37" borderId="14" xfId="0" applyFont="1" applyFill="1" applyBorder="1" applyAlignment="1">
      <alignment horizontal="center"/>
    </xf>
    <xf numFmtId="0" fontId="65" fillId="40" borderId="14" xfId="0" applyFont="1" applyFill="1" applyBorder="1" applyAlignment="1">
      <alignment horizontal="center"/>
    </xf>
    <xf numFmtId="0" fontId="65" fillId="0" borderId="14" xfId="0" applyFont="1" applyFill="1" applyBorder="1" applyAlignment="1">
      <alignment horizontal="center"/>
    </xf>
    <xf numFmtId="0" fontId="64" fillId="18" borderId="14" xfId="0" applyFont="1" applyFill="1" applyBorder="1" applyAlignment="1">
      <alignment horizontal="center" vertical="center"/>
    </xf>
    <xf numFmtId="0" fontId="63" fillId="48" borderId="14" xfId="0" applyFont="1" applyFill="1" applyBorder="1" applyAlignment="1">
      <alignment horizontal="center"/>
    </xf>
    <xf numFmtId="0" fontId="65" fillId="36" borderId="14" xfId="0" applyFont="1" applyFill="1" applyBorder="1" applyAlignment="1">
      <alignment horizontal="center"/>
    </xf>
    <xf numFmtId="0" fontId="65" fillId="49" borderId="14" xfId="0" applyFont="1" applyFill="1" applyBorder="1" applyAlignment="1">
      <alignment horizontal="center"/>
    </xf>
    <xf numFmtId="0" fontId="65" fillId="50" borderId="14" xfId="0" applyFont="1" applyFill="1" applyBorder="1" applyAlignment="1">
      <alignment horizontal="center"/>
    </xf>
    <xf numFmtId="0" fontId="65" fillId="37" borderId="14" xfId="0" applyFont="1" applyFill="1" applyBorder="1" applyAlignment="1">
      <alignment/>
    </xf>
    <xf numFmtId="0" fontId="65" fillId="65" borderId="14" xfId="0" applyFont="1" applyFill="1" applyBorder="1" applyAlignment="1">
      <alignment/>
    </xf>
    <xf numFmtId="0" fontId="1" fillId="0" borderId="0" xfId="0" applyFont="1" applyBorder="1" applyAlignment="1">
      <alignment vertical="center" wrapText="1"/>
    </xf>
    <xf numFmtId="49" fontId="12" fillId="0" borderId="17" xfId="0" applyNumberFormat="1" applyFont="1" applyBorder="1" applyAlignment="1">
      <alignment horizontal="center" wrapText="1"/>
    </xf>
    <xf numFmtId="0" fontId="65" fillId="33" borderId="14" xfId="0" applyFont="1" applyFill="1" applyBorder="1" applyAlignment="1">
      <alignment/>
    </xf>
    <xf numFmtId="0" fontId="63" fillId="33" borderId="14" xfId="0" applyFont="1" applyFill="1" applyBorder="1" applyAlignment="1">
      <alignment horizontal="right"/>
    </xf>
    <xf numFmtId="1" fontId="63" fillId="33" borderId="14" xfId="0" applyNumberFormat="1" applyFont="1" applyFill="1" applyBorder="1" applyAlignment="1">
      <alignment horizontal="center" vertical="center"/>
    </xf>
    <xf numFmtId="1" fontId="63" fillId="40" borderId="14" xfId="0" applyNumberFormat="1" applyFont="1" applyFill="1" applyBorder="1" applyAlignment="1">
      <alignment horizontal="center" vertical="center"/>
    </xf>
    <xf numFmtId="1" fontId="63" fillId="35" borderId="14" xfId="0" applyNumberFormat="1" applyFont="1" applyFill="1" applyBorder="1" applyAlignment="1">
      <alignment horizontal="center" vertical="center"/>
    </xf>
    <xf numFmtId="1" fontId="63" fillId="37" borderId="14" xfId="0" applyNumberFormat="1" applyFont="1" applyFill="1" applyBorder="1" applyAlignment="1">
      <alignment horizontal="center" vertical="center"/>
    </xf>
    <xf numFmtId="1" fontId="63" fillId="15" borderId="14" xfId="0" applyNumberFormat="1" applyFont="1" applyFill="1" applyBorder="1" applyAlignment="1">
      <alignment horizontal="center" vertical="center"/>
    </xf>
    <xf numFmtId="1" fontId="63" fillId="18" borderId="14" xfId="0" applyNumberFormat="1" applyFont="1" applyFill="1" applyBorder="1" applyAlignment="1">
      <alignment horizontal="center" vertical="center"/>
    </xf>
    <xf numFmtId="0" fontId="65" fillId="0" borderId="14" xfId="0" applyFont="1" applyBorder="1" applyAlignment="1">
      <alignment horizontal="center" wrapText="1"/>
    </xf>
    <xf numFmtId="1" fontId="63" fillId="72" borderId="14" xfId="0" applyNumberFormat="1" applyFont="1" applyFill="1" applyBorder="1" applyAlignment="1">
      <alignment horizontal="center" vertical="center"/>
    </xf>
    <xf numFmtId="49" fontId="65" fillId="40" borderId="14" xfId="0" applyNumberFormat="1" applyFont="1" applyFill="1" applyBorder="1" applyAlignment="1">
      <alignment horizontal="center" wrapText="1"/>
    </xf>
    <xf numFmtId="49" fontId="63" fillId="35" borderId="14" xfId="0" applyNumberFormat="1" applyFont="1" applyFill="1" applyBorder="1" applyAlignment="1">
      <alignment horizontal="center" wrapText="1"/>
    </xf>
    <xf numFmtId="49" fontId="65" fillId="35" borderId="14" xfId="0" applyNumberFormat="1" applyFont="1" applyFill="1" applyBorder="1" applyAlignment="1">
      <alignment horizontal="center" wrapText="1"/>
    </xf>
    <xf numFmtId="49" fontId="65" fillId="0" borderId="14" xfId="0" applyNumberFormat="1" applyFont="1" applyBorder="1" applyAlignment="1">
      <alignment horizontal="center" wrapText="1"/>
    </xf>
    <xf numFmtId="1" fontId="63" fillId="36" borderId="14" xfId="0" applyNumberFormat="1" applyFont="1" applyFill="1" applyBorder="1" applyAlignment="1">
      <alignment horizontal="center" vertical="center"/>
    </xf>
    <xf numFmtId="1" fontId="63" fillId="38" borderId="14" xfId="0" applyNumberFormat="1" applyFont="1" applyFill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1" fontId="63" fillId="39" borderId="14" xfId="0" applyNumberFormat="1" applyFont="1" applyFill="1" applyBorder="1" applyAlignment="1">
      <alignment horizontal="center" vertical="center"/>
    </xf>
    <xf numFmtId="0" fontId="65" fillId="18" borderId="14" xfId="0" applyFont="1" applyFill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65" fillId="0" borderId="14" xfId="0" applyFont="1" applyBorder="1" applyAlignment="1">
      <alignment horizontal="center" vertical="center" wrapText="1"/>
    </xf>
    <xf numFmtId="0" fontId="65" fillId="40" borderId="14" xfId="0" applyFont="1" applyFill="1" applyBorder="1" applyAlignment="1">
      <alignment horizontal="center" vertical="center" wrapText="1"/>
    </xf>
    <xf numFmtId="0" fontId="65" fillId="35" borderId="14" xfId="0" applyFont="1" applyFill="1" applyBorder="1" applyAlignment="1">
      <alignment horizontal="center" vertical="center" wrapText="1"/>
    </xf>
    <xf numFmtId="0" fontId="63" fillId="36" borderId="14" xfId="0" applyFont="1" applyFill="1" applyBorder="1" applyAlignment="1">
      <alignment horizontal="center" vertical="center"/>
    </xf>
    <xf numFmtId="0" fontId="65" fillId="37" borderId="14" xfId="0" applyFont="1" applyFill="1" applyBorder="1" applyAlignment="1">
      <alignment horizontal="center" vertical="center" wrapText="1"/>
    </xf>
    <xf numFmtId="0" fontId="65" fillId="15" borderId="14" xfId="0" applyFont="1" applyFill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5" fillId="18" borderId="14" xfId="0" applyFont="1" applyFill="1" applyBorder="1" applyAlignment="1">
      <alignment horizontal="center" vertical="center" wrapText="1"/>
    </xf>
    <xf numFmtId="0" fontId="65" fillId="15" borderId="14" xfId="0" applyFont="1" applyFill="1" applyBorder="1" applyAlignment="1">
      <alignment horizontal="center" wrapText="1"/>
    </xf>
    <xf numFmtId="0" fontId="65" fillId="40" borderId="14" xfId="0" applyFont="1" applyFill="1" applyBorder="1" applyAlignment="1">
      <alignment horizontal="center" wrapText="1"/>
    </xf>
    <xf numFmtId="0" fontId="65" fillId="18" borderId="14" xfId="0" applyFont="1" applyFill="1" applyBorder="1" applyAlignment="1">
      <alignment horizontal="center" wrapText="1"/>
    </xf>
    <xf numFmtId="0" fontId="65" fillId="36" borderId="14" xfId="0" applyFont="1" applyFill="1" applyBorder="1" applyAlignment="1">
      <alignment/>
    </xf>
    <xf numFmtId="0" fontId="63" fillId="15" borderId="14" xfId="0" applyFont="1" applyFill="1" applyBorder="1" applyAlignment="1">
      <alignment horizontal="center" vertical="center" wrapText="1"/>
    </xf>
    <xf numFmtId="0" fontId="63" fillId="18" borderId="14" xfId="0" applyFont="1" applyFill="1" applyBorder="1" applyAlignment="1">
      <alignment horizontal="center" vertical="center" wrapText="1"/>
    </xf>
    <xf numFmtId="0" fontId="65" fillId="33" borderId="14" xfId="0" applyFont="1" applyFill="1" applyBorder="1" applyAlignment="1">
      <alignment horizontal="center"/>
    </xf>
    <xf numFmtId="0" fontId="65" fillId="35" borderId="14" xfId="0" applyFont="1" applyFill="1" applyBorder="1" applyAlignment="1">
      <alignment horizontal="center"/>
    </xf>
    <xf numFmtId="0" fontId="63" fillId="15" borderId="14" xfId="0" applyFont="1" applyFill="1" applyBorder="1" applyAlignment="1">
      <alignment horizontal="center"/>
    </xf>
    <xf numFmtId="0" fontId="65" fillId="15" borderId="14" xfId="0" applyFont="1" applyFill="1" applyBorder="1" applyAlignment="1">
      <alignment horizontal="center"/>
    </xf>
    <xf numFmtId="0" fontId="63" fillId="40" borderId="14" xfId="0" applyFont="1" applyFill="1" applyBorder="1" applyAlignment="1">
      <alignment horizontal="center"/>
    </xf>
    <xf numFmtId="0" fontId="63" fillId="18" borderId="14" xfId="0" applyFont="1" applyFill="1" applyBorder="1" applyAlignment="1">
      <alignment horizontal="center"/>
    </xf>
    <xf numFmtId="0" fontId="0" fillId="40" borderId="0" xfId="0" applyFont="1" applyFill="1" applyAlignment="1">
      <alignment/>
    </xf>
    <xf numFmtId="0" fontId="0" fillId="18" borderId="0" xfId="0" applyFont="1" applyFill="1" applyAlignment="1">
      <alignment horizontal="center"/>
    </xf>
    <xf numFmtId="0" fontId="0" fillId="18" borderId="0" xfId="0" applyFont="1" applyFill="1" applyAlignment="1">
      <alignment/>
    </xf>
    <xf numFmtId="0" fontId="63" fillId="36" borderId="14" xfId="0" applyFont="1" applyFill="1" applyBorder="1" applyAlignment="1">
      <alignment/>
    </xf>
    <xf numFmtId="0" fontId="63" fillId="49" borderId="14" xfId="0" applyFont="1" applyFill="1" applyBorder="1" applyAlignment="1">
      <alignment/>
    </xf>
    <xf numFmtId="0" fontId="63" fillId="50" borderId="14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15" borderId="0" xfId="0" applyFont="1" applyFill="1" applyAlignment="1">
      <alignment/>
    </xf>
    <xf numFmtId="0" fontId="68" fillId="18" borderId="14" xfId="0" applyFont="1" applyFill="1" applyBorder="1" applyAlignment="1">
      <alignment horizontal="center" vertical="center"/>
    </xf>
    <xf numFmtId="1" fontId="19" fillId="18" borderId="14" xfId="0" applyNumberFormat="1" applyFont="1" applyFill="1" applyBorder="1" applyAlignment="1">
      <alignment horizontal="center" vertical="center" wrapText="1"/>
    </xf>
    <xf numFmtId="1" fontId="19" fillId="18" borderId="15" xfId="0" applyNumberFormat="1" applyFont="1" applyFill="1" applyBorder="1" applyAlignment="1">
      <alignment horizontal="center" vertical="center" wrapText="1"/>
    </xf>
    <xf numFmtId="0" fontId="1" fillId="71" borderId="14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3" xfId="0" applyFont="1" applyBorder="1" applyAlignment="1">
      <alignment/>
    </xf>
    <xf numFmtId="0" fontId="3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13" fillId="0" borderId="0" xfId="52" applyFont="1" applyAlignment="1">
      <alignment horizontal="right" vertical="center" wrapText="1"/>
      <protection/>
    </xf>
    <xf numFmtId="0" fontId="13" fillId="0" borderId="0" xfId="52" applyFont="1" applyAlignment="1">
      <alignment horizontal="center" wrapText="1"/>
      <protection/>
    </xf>
    <xf numFmtId="0" fontId="0" fillId="0" borderId="0" xfId="0" applyAlignment="1">
      <alignment wrapText="1"/>
    </xf>
    <xf numFmtId="0" fontId="63" fillId="48" borderId="18" xfId="0" applyFont="1" applyFill="1" applyBorder="1" applyAlignment="1">
      <alignment horizontal="center" vertical="center" textRotation="90"/>
    </xf>
    <xf numFmtId="0" fontId="63" fillId="48" borderId="27" xfId="0" applyFont="1" applyFill="1" applyBorder="1" applyAlignment="1">
      <alignment horizontal="center" vertical="center" textRotation="90"/>
    </xf>
    <xf numFmtId="0" fontId="63" fillId="48" borderId="15" xfId="0" applyFont="1" applyFill="1" applyBorder="1" applyAlignment="1">
      <alignment horizontal="center" vertical="center" textRotation="90"/>
    </xf>
    <xf numFmtId="0" fontId="63" fillId="35" borderId="18" xfId="0" applyFont="1" applyFill="1" applyBorder="1" applyAlignment="1">
      <alignment horizontal="center" vertical="center" textRotation="90" wrapText="1"/>
    </xf>
    <xf numFmtId="0" fontId="63" fillId="35" borderId="27" xfId="0" applyFont="1" applyFill="1" applyBorder="1" applyAlignment="1">
      <alignment horizontal="center" vertical="center" textRotation="90" wrapText="1"/>
    </xf>
    <xf numFmtId="0" fontId="63" fillId="35" borderId="15" xfId="0" applyFont="1" applyFill="1" applyBorder="1" applyAlignment="1">
      <alignment horizontal="center" vertical="center" textRotation="90" wrapText="1"/>
    </xf>
    <xf numFmtId="0" fontId="63" fillId="0" borderId="18" xfId="0" applyFont="1" applyBorder="1" applyAlignment="1">
      <alignment horizontal="center" vertical="center" textRotation="90" wrapText="1"/>
    </xf>
    <xf numFmtId="0" fontId="63" fillId="0" borderId="27" xfId="0" applyFont="1" applyBorder="1" applyAlignment="1">
      <alignment horizontal="center" vertical="center" textRotation="90" wrapText="1"/>
    </xf>
    <xf numFmtId="0" fontId="63" fillId="0" borderId="15" xfId="0" applyFont="1" applyBorder="1" applyAlignment="1">
      <alignment horizontal="center" vertical="center" textRotation="90" wrapText="1"/>
    </xf>
    <xf numFmtId="0" fontId="63" fillId="40" borderId="18" xfId="0" applyFont="1" applyFill="1" applyBorder="1" applyAlignment="1">
      <alignment horizontal="center" vertical="center" textRotation="90"/>
    </xf>
    <xf numFmtId="0" fontId="63" fillId="40" borderId="27" xfId="0" applyFont="1" applyFill="1" applyBorder="1" applyAlignment="1">
      <alignment horizontal="center" vertical="center" textRotation="90"/>
    </xf>
    <xf numFmtId="0" fontId="63" fillId="40" borderId="15" xfId="0" applyFont="1" applyFill="1" applyBorder="1" applyAlignment="1">
      <alignment horizontal="center" vertical="center" textRotation="90"/>
    </xf>
    <xf numFmtId="0" fontId="63" fillId="0" borderId="18" xfId="0" applyFont="1" applyBorder="1" applyAlignment="1">
      <alignment horizontal="center" vertical="center" textRotation="90"/>
    </xf>
    <xf numFmtId="0" fontId="63" fillId="0" borderId="27" xfId="0" applyFont="1" applyBorder="1" applyAlignment="1">
      <alignment horizontal="center" vertical="center" textRotation="90"/>
    </xf>
    <xf numFmtId="0" fontId="63" fillId="0" borderId="15" xfId="0" applyFont="1" applyBorder="1" applyAlignment="1">
      <alignment horizontal="center" vertical="center" textRotation="90"/>
    </xf>
    <xf numFmtId="0" fontId="63" fillId="51" borderId="18" xfId="0" applyFont="1" applyFill="1" applyBorder="1" applyAlignment="1">
      <alignment horizontal="center" vertical="center" textRotation="90"/>
    </xf>
    <xf numFmtId="0" fontId="63" fillId="51" borderId="27" xfId="0" applyFont="1" applyFill="1" applyBorder="1" applyAlignment="1">
      <alignment horizontal="center" vertical="center" textRotation="90"/>
    </xf>
    <xf numFmtId="0" fontId="63" fillId="51" borderId="15" xfId="0" applyFont="1" applyFill="1" applyBorder="1" applyAlignment="1">
      <alignment horizontal="center" vertical="center" textRotation="90"/>
    </xf>
    <xf numFmtId="0" fontId="63" fillId="15" borderId="16" xfId="0" applyFont="1" applyFill="1" applyBorder="1" applyAlignment="1">
      <alignment horizontal="center" wrapText="1"/>
    </xf>
    <xf numFmtId="0" fontId="63" fillId="15" borderId="28" xfId="0" applyFont="1" applyFill="1" applyBorder="1" applyAlignment="1">
      <alignment horizontal="center" wrapText="1"/>
    </xf>
    <xf numFmtId="0" fontId="63" fillId="15" borderId="19" xfId="0" applyFont="1" applyFill="1" applyBorder="1" applyAlignment="1">
      <alignment horizontal="center" wrapText="1"/>
    </xf>
    <xf numFmtId="0" fontId="63" fillId="15" borderId="16" xfId="0" applyFont="1" applyFill="1" applyBorder="1" applyAlignment="1">
      <alignment horizontal="center"/>
    </xf>
    <xf numFmtId="0" fontId="63" fillId="15" borderId="28" xfId="0" applyFont="1" applyFill="1" applyBorder="1" applyAlignment="1">
      <alignment horizontal="center"/>
    </xf>
    <xf numFmtId="0" fontId="63" fillId="15" borderId="19" xfId="0" applyFont="1" applyFill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63" fillId="0" borderId="14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3" fillId="41" borderId="18" xfId="0" applyFont="1" applyFill="1" applyBorder="1" applyAlignment="1">
      <alignment horizontal="center" vertical="center" textRotation="90"/>
    </xf>
    <xf numFmtId="0" fontId="63" fillId="41" borderId="27" xfId="0" applyFont="1" applyFill="1" applyBorder="1" applyAlignment="1">
      <alignment horizontal="center" vertical="center" textRotation="90"/>
    </xf>
    <xf numFmtId="0" fontId="63" fillId="41" borderId="15" xfId="0" applyFont="1" applyFill="1" applyBorder="1" applyAlignment="1">
      <alignment horizontal="center" vertical="center" textRotation="90"/>
    </xf>
    <xf numFmtId="0" fontId="63" fillId="39" borderId="16" xfId="0" applyFont="1" applyFill="1" applyBorder="1" applyAlignment="1">
      <alignment horizontal="center" vertical="center" wrapText="1"/>
    </xf>
    <xf numFmtId="0" fontId="63" fillId="39" borderId="28" xfId="0" applyFont="1" applyFill="1" applyBorder="1" applyAlignment="1">
      <alignment horizontal="center" vertical="center" wrapText="1"/>
    </xf>
    <xf numFmtId="0" fontId="63" fillId="39" borderId="19" xfId="0" applyFont="1" applyFill="1" applyBorder="1" applyAlignment="1">
      <alignment horizontal="center" vertical="center" wrapText="1"/>
    </xf>
    <xf numFmtId="0" fontId="63" fillId="18" borderId="16" xfId="0" applyFont="1" applyFill="1" applyBorder="1" applyAlignment="1">
      <alignment horizontal="center"/>
    </xf>
    <xf numFmtId="0" fontId="63" fillId="18" borderId="28" xfId="0" applyFont="1" applyFill="1" applyBorder="1" applyAlignment="1">
      <alignment horizontal="center"/>
    </xf>
    <xf numFmtId="0" fontId="63" fillId="18" borderId="19" xfId="0" applyFont="1" applyFill="1" applyBorder="1" applyAlignment="1">
      <alignment horizontal="center"/>
    </xf>
    <xf numFmtId="0" fontId="63" fillId="18" borderId="16" xfId="0" applyFont="1" applyFill="1" applyBorder="1" applyAlignment="1">
      <alignment horizontal="center" vertical="center"/>
    </xf>
    <xf numFmtId="0" fontId="63" fillId="18" borderId="28" xfId="0" applyFont="1" applyFill="1" applyBorder="1" applyAlignment="1">
      <alignment horizontal="center" vertical="center"/>
    </xf>
    <xf numFmtId="0" fontId="63" fillId="18" borderId="19" xfId="0" applyFont="1" applyFill="1" applyBorder="1" applyAlignment="1">
      <alignment horizontal="center" vertical="center"/>
    </xf>
    <xf numFmtId="0" fontId="63" fillId="18" borderId="16" xfId="0" applyFont="1" applyFill="1" applyBorder="1" applyAlignment="1">
      <alignment horizontal="center" wrapText="1"/>
    </xf>
    <xf numFmtId="0" fontId="63" fillId="18" borderId="19" xfId="0" applyFont="1" applyFill="1" applyBorder="1" applyAlignment="1">
      <alignment horizontal="center" wrapText="1"/>
    </xf>
    <xf numFmtId="0" fontId="63" fillId="38" borderId="16" xfId="0" applyFont="1" applyFill="1" applyBorder="1" applyAlignment="1">
      <alignment horizontal="center" vertical="center" wrapText="1"/>
    </xf>
    <xf numFmtId="0" fontId="63" fillId="38" borderId="28" xfId="0" applyFont="1" applyFill="1" applyBorder="1" applyAlignment="1">
      <alignment horizontal="center" vertical="center" wrapText="1"/>
    </xf>
    <xf numFmtId="0" fontId="63" fillId="38" borderId="19" xfId="0" applyFont="1" applyFill="1" applyBorder="1" applyAlignment="1">
      <alignment horizontal="center" vertical="center" wrapText="1"/>
    </xf>
    <xf numFmtId="0" fontId="63" fillId="38" borderId="16" xfId="0" applyFont="1" applyFill="1" applyBorder="1" applyAlignment="1">
      <alignment horizontal="center" vertical="center"/>
    </xf>
    <xf numFmtId="0" fontId="63" fillId="38" borderId="28" xfId="0" applyFont="1" applyFill="1" applyBorder="1" applyAlignment="1">
      <alignment horizontal="center" vertical="center"/>
    </xf>
    <xf numFmtId="0" fontId="63" fillId="38" borderId="19" xfId="0" applyFont="1" applyFill="1" applyBorder="1" applyAlignment="1">
      <alignment horizontal="center" vertical="center"/>
    </xf>
    <xf numFmtId="0" fontId="63" fillId="37" borderId="16" xfId="0" applyFont="1" applyFill="1" applyBorder="1" applyAlignment="1">
      <alignment horizontal="center"/>
    </xf>
    <xf numFmtId="0" fontId="63" fillId="37" borderId="28" xfId="0" applyFont="1" applyFill="1" applyBorder="1" applyAlignment="1">
      <alignment horizontal="center"/>
    </xf>
    <xf numFmtId="0" fontId="63" fillId="37" borderId="19" xfId="0" applyFont="1" applyFill="1" applyBorder="1" applyAlignment="1">
      <alignment horizontal="center"/>
    </xf>
    <xf numFmtId="0" fontId="63" fillId="37" borderId="16" xfId="0" applyFont="1" applyFill="1" applyBorder="1" applyAlignment="1">
      <alignment horizontal="center" wrapText="1"/>
    </xf>
    <xf numFmtId="0" fontId="63" fillId="37" borderId="19" xfId="0" applyFont="1" applyFill="1" applyBorder="1" applyAlignment="1">
      <alignment horizontal="center" wrapText="1"/>
    </xf>
    <xf numFmtId="0" fontId="63" fillId="15" borderId="16" xfId="0" applyFont="1" applyFill="1" applyBorder="1" applyAlignment="1">
      <alignment horizontal="center" vertical="center"/>
    </xf>
    <xf numFmtId="0" fontId="63" fillId="15" borderId="28" xfId="0" applyFont="1" applyFill="1" applyBorder="1" applyAlignment="1">
      <alignment horizontal="center" vertical="center"/>
    </xf>
    <xf numFmtId="0" fontId="63" fillId="15" borderId="19" xfId="0" applyFont="1" applyFill="1" applyBorder="1" applyAlignment="1">
      <alignment horizontal="center" vertical="center"/>
    </xf>
    <xf numFmtId="0" fontId="63" fillId="36" borderId="16" xfId="0" applyFont="1" applyFill="1" applyBorder="1" applyAlignment="1">
      <alignment horizontal="center" vertical="center" wrapText="1"/>
    </xf>
    <xf numFmtId="0" fontId="63" fillId="36" borderId="28" xfId="0" applyFont="1" applyFill="1" applyBorder="1" applyAlignment="1">
      <alignment horizontal="center" vertical="center" wrapText="1"/>
    </xf>
    <xf numFmtId="0" fontId="63" fillId="36" borderId="19" xfId="0" applyFont="1" applyFill="1" applyBorder="1" applyAlignment="1">
      <alignment horizontal="center" vertical="center" wrapText="1"/>
    </xf>
    <xf numFmtId="0" fontId="63" fillId="36" borderId="16" xfId="0" applyFont="1" applyFill="1" applyBorder="1" applyAlignment="1">
      <alignment horizontal="center" vertical="center"/>
    </xf>
    <xf numFmtId="0" fontId="63" fillId="36" borderId="28" xfId="0" applyFont="1" applyFill="1" applyBorder="1" applyAlignment="1">
      <alignment horizontal="center" vertical="center"/>
    </xf>
    <xf numFmtId="0" fontId="63" fillId="36" borderId="19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63" fillId="0" borderId="16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63" fillId="37" borderId="16" xfId="0" applyFont="1" applyFill="1" applyBorder="1" applyAlignment="1">
      <alignment horizontal="center" vertical="center"/>
    </xf>
    <xf numFmtId="0" fontId="63" fillId="37" borderId="28" xfId="0" applyFont="1" applyFill="1" applyBorder="1" applyAlignment="1">
      <alignment horizontal="center" vertical="center"/>
    </xf>
    <xf numFmtId="0" fontId="63" fillId="37" borderId="19" xfId="0" applyFont="1" applyFill="1" applyBorder="1" applyAlignment="1">
      <alignment horizontal="center" vertical="center"/>
    </xf>
    <xf numFmtId="0" fontId="63" fillId="37" borderId="28" xfId="0" applyFont="1" applyFill="1" applyBorder="1" applyAlignment="1">
      <alignment horizontal="center" wrapText="1"/>
    </xf>
    <xf numFmtId="0" fontId="1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9" fillId="0" borderId="29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 textRotation="90"/>
    </xf>
    <xf numFmtId="0" fontId="63" fillId="35" borderId="14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top" textRotation="90" wrapText="1"/>
    </xf>
    <xf numFmtId="0" fontId="44" fillId="0" borderId="20" xfId="0" applyFont="1" applyBorder="1" applyAlignment="1">
      <alignment horizontal="center" vertical="top" wrapText="1"/>
    </xf>
    <xf numFmtId="0" fontId="44" fillId="0" borderId="20" xfId="0" applyFont="1" applyBorder="1" applyAlignment="1">
      <alignment horizontal="center" vertical="center" textRotation="90" wrapText="1"/>
    </xf>
    <xf numFmtId="0" fontId="44" fillId="0" borderId="21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4" fillId="0" borderId="13" xfId="0" applyFont="1" applyBorder="1" applyAlignment="1">
      <alignment horizontal="center" vertical="top" textRotation="90" wrapText="1"/>
    </xf>
    <xf numFmtId="0" fontId="44" fillId="0" borderId="13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center" textRotation="90" wrapText="1"/>
    </xf>
    <xf numFmtId="0" fontId="45" fillId="37" borderId="21" xfId="0" applyFont="1" applyFill="1" applyBorder="1" applyAlignment="1">
      <alignment horizontal="center" vertical="center" wrapText="1"/>
    </xf>
    <xf numFmtId="0" fontId="45" fillId="37" borderId="22" xfId="0" applyFont="1" applyFill="1" applyBorder="1" applyAlignment="1">
      <alignment horizontal="center" vertical="center" wrapText="1"/>
    </xf>
    <xf numFmtId="0" fontId="45" fillId="9" borderId="21" xfId="0" applyFont="1" applyFill="1" applyBorder="1" applyAlignment="1">
      <alignment horizontal="center" vertical="center" wrapText="1"/>
    </xf>
    <xf numFmtId="0" fontId="45" fillId="9" borderId="22" xfId="0" applyFont="1" applyFill="1" applyBorder="1" applyAlignment="1">
      <alignment horizontal="center" vertical="center" wrapText="1"/>
    </xf>
    <xf numFmtId="0" fontId="45" fillId="81" borderId="21" xfId="0" applyFont="1" applyFill="1" applyBorder="1" applyAlignment="1">
      <alignment horizontal="center" vertical="center" wrapText="1"/>
    </xf>
    <xf numFmtId="0" fontId="45" fillId="81" borderId="22" xfId="0" applyFont="1" applyFill="1" applyBorder="1" applyAlignment="1">
      <alignment horizontal="center" vertical="center" wrapText="1"/>
    </xf>
    <xf numFmtId="0" fontId="44" fillId="37" borderId="10" xfId="0" applyFont="1" applyFill="1" applyBorder="1" applyAlignment="1">
      <alignment horizontal="center" vertical="center" wrapText="1"/>
    </xf>
    <xf numFmtId="0" fontId="44" fillId="9" borderId="10" xfId="0" applyFont="1" applyFill="1" applyBorder="1" applyAlignment="1">
      <alignment horizontal="center" vertical="center" wrapText="1"/>
    </xf>
    <xf numFmtId="0" fontId="44" fillId="81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top" textRotation="90" wrapText="1"/>
    </xf>
    <xf numFmtId="0" fontId="44" fillId="0" borderId="11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center" vertical="center" textRotation="90" wrapText="1"/>
    </xf>
    <xf numFmtId="0" fontId="44" fillId="0" borderId="11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4" fillId="37" borderId="10" xfId="0" applyFont="1" applyFill="1" applyBorder="1" applyAlignment="1">
      <alignment horizontal="center" wrapText="1"/>
    </xf>
    <xf numFmtId="0" fontId="44" fillId="9" borderId="10" xfId="0" applyFont="1" applyFill="1" applyBorder="1" applyAlignment="1">
      <alignment horizontal="center" wrapText="1"/>
    </xf>
    <xf numFmtId="0" fontId="44" fillId="81" borderId="10" xfId="0" applyFont="1" applyFill="1" applyBorder="1" applyAlignment="1">
      <alignment horizontal="center" wrapText="1"/>
    </xf>
    <xf numFmtId="0" fontId="44" fillId="0" borderId="11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49" fontId="44" fillId="0" borderId="10" xfId="0" applyNumberFormat="1" applyFont="1" applyBorder="1" applyAlignment="1">
      <alignment horizontal="center" wrapText="1"/>
    </xf>
    <xf numFmtId="0" fontId="45" fillId="0" borderId="11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49" fontId="45" fillId="0" borderId="10" xfId="0" applyNumberFormat="1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5" fillId="37" borderId="10" xfId="0" applyFont="1" applyFill="1" applyBorder="1" applyAlignment="1">
      <alignment wrapText="1"/>
    </xf>
    <xf numFmtId="0" fontId="45" fillId="9" borderId="10" xfId="0" applyFont="1" applyFill="1" applyBorder="1" applyAlignment="1">
      <alignment wrapText="1"/>
    </xf>
    <xf numFmtId="0" fontId="45" fillId="81" borderId="10" xfId="0" applyFont="1" applyFill="1" applyBorder="1" applyAlignment="1">
      <alignment wrapText="1"/>
    </xf>
    <xf numFmtId="49" fontId="44" fillId="0" borderId="10" xfId="0" applyNumberFormat="1" applyFont="1" applyBorder="1" applyAlignment="1">
      <alignment horizontal="center" vertical="top" wrapText="1"/>
    </xf>
    <xf numFmtId="0" fontId="42" fillId="37" borderId="10" xfId="0" applyFont="1" applyFill="1" applyBorder="1" applyAlignment="1">
      <alignment wrapText="1"/>
    </xf>
    <xf numFmtId="0" fontId="45" fillId="0" borderId="12" xfId="0" applyFont="1" applyBorder="1" applyAlignment="1">
      <alignment wrapText="1"/>
    </xf>
    <xf numFmtId="0" fontId="45" fillId="0" borderId="22" xfId="0" applyFont="1" applyBorder="1" applyAlignment="1">
      <alignment wrapText="1"/>
    </xf>
    <xf numFmtId="49" fontId="45" fillId="0" borderId="22" xfId="0" applyNumberFormat="1" applyFont="1" applyBorder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0" fontId="45" fillId="37" borderId="22" xfId="0" applyFont="1" applyFill="1" applyBorder="1" applyAlignment="1">
      <alignment wrapText="1"/>
    </xf>
    <xf numFmtId="0" fontId="45" fillId="9" borderId="22" xfId="0" applyFont="1" applyFill="1" applyBorder="1" applyAlignment="1">
      <alignment wrapText="1"/>
    </xf>
    <xf numFmtId="0" fontId="45" fillId="81" borderId="22" xfId="0" applyFont="1" applyFill="1" applyBorder="1" applyAlignment="1">
      <alignment wrapText="1"/>
    </xf>
    <xf numFmtId="0" fontId="45" fillId="0" borderId="13" xfId="0" applyFont="1" applyBorder="1" applyAlignment="1">
      <alignment wrapText="1"/>
    </xf>
    <xf numFmtId="0" fontId="45" fillId="0" borderId="31" xfId="0" applyFont="1" applyBorder="1" applyAlignment="1">
      <alignment wrapText="1"/>
    </xf>
    <xf numFmtId="49" fontId="45" fillId="0" borderId="31" xfId="0" applyNumberFormat="1" applyFont="1" applyBorder="1" applyAlignment="1">
      <alignment horizontal="center" wrapText="1"/>
    </xf>
    <xf numFmtId="0" fontId="45" fillId="0" borderId="31" xfId="0" applyFont="1" applyBorder="1" applyAlignment="1">
      <alignment horizontal="center" wrapText="1"/>
    </xf>
    <xf numFmtId="0" fontId="44" fillId="0" borderId="31" xfId="0" applyFont="1" applyBorder="1" applyAlignment="1">
      <alignment horizontal="center" wrapText="1"/>
    </xf>
    <xf numFmtId="0" fontId="45" fillId="37" borderId="31" xfId="0" applyFont="1" applyFill="1" applyBorder="1" applyAlignment="1">
      <alignment wrapText="1"/>
    </xf>
    <xf numFmtId="0" fontId="45" fillId="9" borderId="31" xfId="0" applyFont="1" applyFill="1" applyBorder="1" applyAlignment="1">
      <alignment wrapText="1"/>
    </xf>
    <xf numFmtId="0" fontId="45" fillId="81" borderId="31" xfId="0" applyFont="1" applyFill="1" applyBorder="1" applyAlignment="1">
      <alignment wrapText="1"/>
    </xf>
    <xf numFmtId="0" fontId="42" fillId="0" borderId="32" xfId="0" applyFont="1" applyBorder="1" applyAlignment="1">
      <alignment/>
    </xf>
    <xf numFmtId="0" fontId="42" fillId="0" borderId="33" xfId="0" applyFont="1" applyBorder="1" applyAlignment="1">
      <alignment/>
    </xf>
    <xf numFmtId="49" fontId="44" fillId="0" borderId="33" xfId="0" applyNumberFormat="1" applyFont="1" applyBorder="1" applyAlignment="1">
      <alignment horizontal="center" vertical="top" wrapText="1"/>
    </xf>
    <xf numFmtId="0" fontId="42" fillId="0" borderId="34" xfId="0" applyFont="1" applyBorder="1" applyAlignment="1">
      <alignment/>
    </xf>
    <xf numFmtId="0" fontId="42" fillId="0" borderId="35" xfId="0" applyFont="1" applyBorder="1" applyAlignment="1">
      <alignment/>
    </xf>
    <xf numFmtId="0" fontId="42" fillId="37" borderId="33" xfId="0" applyFont="1" applyFill="1" applyBorder="1" applyAlignment="1">
      <alignment/>
    </xf>
    <xf numFmtId="0" fontId="42" fillId="9" borderId="33" xfId="0" applyFont="1" applyFill="1" applyBorder="1" applyAlignment="1">
      <alignment/>
    </xf>
    <xf numFmtId="0" fontId="42" fillId="81" borderId="33" xfId="0" applyFont="1" applyFill="1" applyBorder="1" applyAlignment="1">
      <alignment/>
    </xf>
    <xf numFmtId="0" fontId="42" fillId="81" borderId="36" xfId="0" applyFont="1" applyFill="1" applyBorder="1" applyAlignment="1">
      <alignment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 wrapText="1"/>
    </xf>
    <xf numFmtId="49" fontId="44" fillId="0" borderId="12" xfId="0" applyNumberFormat="1" applyFont="1" applyBorder="1" applyAlignment="1">
      <alignment horizontal="center" vertical="top" wrapText="1"/>
    </xf>
    <xf numFmtId="0" fontId="42" fillId="0" borderId="28" xfId="0" applyFont="1" applyBorder="1" applyAlignment="1">
      <alignment/>
    </xf>
    <xf numFmtId="0" fontId="42" fillId="37" borderId="12" xfId="0" applyFont="1" applyFill="1" applyBorder="1" applyAlignment="1">
      <alignment/>
    </xf>
    <xf numFmtId="0" fontId="42" fillId="9" borderId="12" xfId="0" applyFont="1" applyFill="1" applyBorder="1" applyAlignment="1">
      <alignment/>
    </xf>
    <xf numFmtId="0" fontId="42" fillId="81" borderId="12" xfId="0" applyFont="1" applyFill="1" applyBorder="1" applyAlignment="1">
      <alignment/>
    </xf>
    <xf numFmtId="0" fontId="42" fillId="0" borderId="12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5" fillId="9" borderId="10" xfId="0" applyFont="1" applyFill="1" applyBorder="1" applyAlignment="1">
      <alignment horizontal="center" wrapText="1"/>
    </xf>
    <xf numFmtId="0" fontId="45" fillId="81" borderId="10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49" fontId="44" fillId="0" borderId="33" xfId="0" applyNumberFormat="1" applyFont="1" applyBorder="1" applyAlignment="1">
      <alignment horizontal="center" vertical="center" wrapText="1"/>
    </xf>
    <xf numFmtId="0" fontId="44" fillId="33" borderId="11" xfId="0" applyFont="1" applyFill="1" applyBorder="1" applyAlignment="1">
      <alignment wrapText="1"/>
    </xf>
    <xf numFmtId="0" fontId="45" fillId="34" borderId="11" xfId="0" applyFont="1" applyFill="1" applyBorder="1" applyAlignment="1">
      <alignment wrapText="1"/>
    </xf>
    <xf numFmtId="0" fontId="45" fillId="0" borderId="14" xfId="0" applyFont="1" applyBorder="1" applyAlignment="1">
      <alignment wrapText="1"/>
    </xf>
    <xf numFmtId="0" fontId="44" fillId="0" borderId="14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4" fillId="0" borderId="14" xfId="0" applyFont="1" applyBorder="1" applyAlignment="1">
      <alignment wrapText="1"/>
    </xf>
    <xf numFmtId="0" fontId="44" fillId="81" borderId="10" xfId="0" applyFont="1" applyFill="1" applyBorder="1" applyAlignment="1">
      <alignment wrapText="1"/>
    </xf>
    <xf numFmtId="0" fontId="44" fillId="0" borderId="21" xfId="0" applyFont="1" applyBorder="1" applyAlignment="1">
      <alignment horizontal="right" wrapText="1"/>
    </xf>
    <xf numFmtId="0" fontId="44" fillId="0" borderId="22" xfId="0" applyFont="1" applyBorder="1" applyAlignment="1">
      <alignment horizontal="right" wrapText="1"/>
    </xf>
    <xf numFmtId="0" fontId="44" fillId="0" borderId="24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2" fillId="0" borderId="0" xfId="52" applyFont="1">
      <alignment/>
      <protection/>
    </xf>
    <xf numFmtId="0" fontId="43" fillId="0" borderId="0" xfId="52" applyFont="1">
      <alignment/>
      <protection/>
    </xf>
    <xf numFmtId="0" fontId="42" fillId="0" borderId="0" xfId="52" applyFont="1" applyAlignment="1">
      <alignment horizontal="justify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25.7109375" style="0" customWidth="1"/>
    <col min="3" max="9" width="15.7109375" style="0" customWidth="1"/>
  </cols>
  <sheetData>
    <row r="1" spans="1:4" ht="12.75" customHeight="1">
      <c r="A1" s="326" t="s">
        <v>33</v>
      </c>
      <c r="B1" s="327"/>
      <c r="C1" s="327"/>
      <c r="D1" s="327"/>
    </row>
    <row r="2" spans="1:4" ht="13.5" thickBot="1">
      <c r="A2" s="328"/>
      <c r="B2" s="328"/>
      <c r="C2" s="328"/>
      <c r="D2" s="328"/>
    </row>
    <row r="3" spans="1:9" ht="30" customHeight="1" thickBot="1">
      <c r="A3" s="319" t="s">
        <v>21</v>
      </c>
      <c r="B3" s="319" t="s">
        <v>22</v>
      </c>
      <c r="C3" s="319" t="s">
        <v>23</v>
      </c>
      <c r="D3" s="322" t="s">
        <v>24</v>
      </c>
      <c r="E3" s="323"/>
      <c r="F3" s="319" t="s">
        <v>25</v>
      </c>
      <c r="G3" s="319" t="s">
        <v>26</v>
      </c>
      <c r="H3" s="319" t="s">
        <v>27</v>
      </c>
      <c r="I3" s="319" t="s">
        <v>28</v>
      </c>
    </row>
    <row r="4" spans="1:9" ht="19.5" customHeight="1">
      <c r="A4" s="320"/>
      <c r="B4" s="320"/>
      <c r="C4" s="320"/>
      <c r="D4" s="331" t="s">
        <v>29</v>
      </c>
      <c r="E4" s="332"/>
      <c r="F4" s="320"/>
      <c r="G4" s="320"/>
      <c r="H4" s="320"/>
      <c r="I4" s="320"/>
    </row>
    <row r="5" spans="1:9" ht="13.5" customHeight="1" thickBot="1">
      <c r="A5" s="321"/>
      <c r="B5" s="321"/>
      <c r="C5" s="321"/>
      <c r="D5" s="333"/>
      <c r="E5" s="334"/>
      <c r="F5" s="321"/>
      <c r="G5" s="321"/>
      <c r="H5" s="321"/>
      <c r="I5" s="321"/>
    </row>
    <row r="6" spans="1:9" ht="19.5" thickBot="1">
      <c r="A6" s="2">
        <v>1</v>
      </c>
      <c r="B6" s="3">
        <v>2</v>
      </c>
      <c r="C6" s="3">
        <v>3</v>
      </c>
      <c r="D6" s="329">
        <v>4</v>
      </c>
      <c r="E6" s="330"/>
      <c r="F6" s="3">
        <v>5</v>
      </c>
      <c r="G6" s="3">
        <v>6</v>
      </c>
      <c r="H6" s="3">
        <v>7</v>
      </c>
      <c r="I6" s="3">
        <v>8</v>
      </c>
    </row>
    <row r="7" spans="1:9" ht="19.5" thickBot="1">
      <c r="A7" s="4" t="s">
        <v>30</v>
      </c>
      <c r="B7" s="1">
        <v>40.5</v>
      </c>
      <c r="C7" s="1">
        <v>0.5</v>
      </c>
      <c r="D7" s="324"/>
      <c r="E7" s="325"/>
      <c r="F7" s="1"/>
      <c r="G7" s="1">
        <v>0</v>
      </c>
      <c r="H7" s="1">
        <v>11</v>
      </c>
      <c r="I7" s="1">
        <v>52</v>
      </c>
    </row>
    <row r="8" spans="1:9" ht="19.5" thickBot="1">
      <c r="A8" s="4" t="s">
        <v>31</v>
      </c>
      <c r="B8" s="1">
        <v>32</v>
      </c>
      <c r="C8" s="1">
        <v>4.5</v>
      </c>
      <c r="D8" s="324">
        <v>3</v>
      </c>
      <c r="E8" s="325"/>
      <c r="F8" s="1">
        <v>1.5</v>
      </c>
      <c r="G8" s="1">
        <v>0</v>
      </c>
      <c r="H8" s="1">
        <v>11</v>
      </c>
      <c r="I8" s="1">
        <v>52</v>
      </c>
    </row>
    <row r="9" spans="1:9" ht="19.5" thickBot="1">
      <c r="A9" s="4" t="s">
        <v>32</v>
      </c>
      <c r="B9" s="1">
        <v>12</v>
      </c>
      <c r="C9" s="1">
        <v>10</v>
      </c>
      <c r="D9" s="324">
        <v>15</v>
      </c>
      <c r="E9" s="325"/>
      <c r="F9" s="1">
        <v>2</v>
      </c>
      <c r="G9" s="1">
        <v>2</v>
      </c>
      <c r="H9" s="1">
        <v>2</v>
      </c>
      <c r="I9" s="1">
        <v>43</v>
      </c>
    </row>
    <row r="10" spans="1:9" ht="19.5" thickBot="1">
      <c r="A10" s="2" t="s">
        <v>28</v>
      </c>
      <c r="B10" s="1">
        <v>84.5</v>
      </c>
      <c r="C10" s="1">
        <v>15</v>
      </c>
      <c r="D10" s="324">
        <v>18</v>
      </c>
      <c r="E10" s="325"/>
      <c r="F10" s="1">
        <v>3.5</v>
      </c>
      <c r="G10" s="1">
        <v>2</v>
      </c>
      <c r="H10" s="1">
        <v>24</v>
      </c>
      <c r="I10" s="1">
        <v>147</v>
      </c>
    </row>
  </sheetData>
  <sheetProtection/>
  <mergeCells count="15">
    <mergeCell ref="A1:D2"/>
    <mergeCell ref="D6:E6"/>
    <mergeCell ref="D7:E7"/>
    <mergeCell ref="D8:E8"/>
    <mergeCell ref="D9:E9"/>
    <mergeCell ref="A3:A5"/>
    <mergeCell ref="B3:B5"/>
    <mergeCell ref="C3:C5"/>
    <mergeCell ref="D4:E5"/>
    <mergeCell ref="F3:F5"/>
    <mergeCell ref="G3:G5"/>
    <mergeCell ref="H3:H5"/>
    <mergeCell ref="D3:E3"/>
    <mergeCell ref="I3:I5"/>
    <mergeCell ref="D10:E10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7"/>
  <sheetViews>
    <sheetView zoomScalePageLayoutView="0" workbookViewId="0" topLeftCell="A1">
      <selection activeCell="H91" sqref="H91"/>
    </sheetView>
  </sheetViews>
  <sheetFormatPr defaultColWidth="9.140625" defaultRowHeight="12.75"/>
  <cols>
    <col min="1" max="1" width="9.140625" style="424" customWidth="1"/>
    <col min="2" max="2" width="39.57421875" style="424" customWidth="1"/>
    <col min="3" max="3" width="13.421875" style="424" customWidth="1"/>
    <col min="4" max="8" width="6.7109375" style="424" customWidth="1"/>
    <col min="9" max="9" width="8.28125" style="424" customWidth="1"/>
    <col min="10" max="10" width="8.421875" style="424" customWidth="1"/>
    <col min="11" max="11" width="8.28125" style="424" customWidth="1"/>
    <col min="12" max="12" width="8.421875" style="424" customWidth="1"/>
    <col min="13" max="13" width="8.140625" style="424" customWidth="1"/>
    <col min="14" max="14" width="8.28125" style="424" customWidth="1"/>
    <col min="15" max="16384" width="9.140625" style="424" customWidth="1"/>
  </cols>
  <sheetData>
    <row r="1" spans="2:11" s="414" customFormat="1" ht="12.75" customHeight="1">
      <c r="B1" s="415" t="s">
        <v>205</v>
      </c>
      <c r="C1" s="416"/>
      <c r="D1" s="416"/>
      <c r="E1" s="416"/>
      <c r="F1" s="416"/>
      <c r="G1" s="416"/>
      <c r="H1" s="416"/>
      <c r="I1" s="416"/>
      <c r="J1" s="416"/>
      <c r="K1" s="416"/>
    </row>
    <row r="2" spans="2:11" s="414" customFormat="1" ht="15.75" thickBot="1">
      <c r="B2" s="417"/>
      <c r="C2" s="417"/>
      <c r="D2" s="417"/>
      <c r="E2" s="417"/>
      <c r="F2" s="417"/>
      <c r="G2" s="417"/>
      <c r="H2" s="417"/>
      <c r="I2" s="417"/>
      <c r="J2" s="417"/>
      <c r="K2" s="417"/>
    </row>
    <row r="3" spans="1:14" ht="45" customHeight="1" thickBot="1">
      <c r="A3" s="418" t="s">
        <v>0</v>
      </c>
      <c r="B3" s="419" t="s">
        <v>1</v>
      </c>
      <c r="C3" s="420" t="s">
        <v>2</v>
      </c>
      <c r="D3" s="421" t="s">
        <v>3</v>
      </c>
      <c r="E3" s="422"/>
      <c r="F3" s="422"/>
      <c r="G3" s="422"/>
      <c r="H3" s="423"/>
      <c r="I3" s="421" t="s">
        <v>11</v>
      </c>
      <c r="J3" s="422"/>
      <c r="K3" s="422"/>
      <c r="L3" s="422"/>
      <c r="M3" s="422"/>
      <c r="N3" s="423"/>
    </row>
    <row r="4" spans="1:14" ht="45" customHeight="1" thickBot="1">
      <c r="A4" s="425"/>
      <c r="B4" s="426"/>
      <c r="C4" s="427"/>
      <c r="D4" s="420" t="s">
        <v>4</v>
      </c>
      <c r="E4" s="420" t="s">
        <v>5</v>
      </c>
      <c r="F4" s="421" t="s">
        <v>6</v>
      </c>
      <c r="G4" s="422"/>
      <c r="H4" s="423"/>
      <c r="I4" s="428" t="s">
        <v>12</v>
      </c>
      <c r="J4" s="429"/>
      <c r="K4" s="430" t="s">
        <v>13</v>
      </c>
      <c r="L4" s="431"/>
      <c r="M4" s="432" t="s">
        <v>14</v>
      </c>
      <c r="N4" s="433"/>
    </row>
    <row r="5" spans="1:14" ht="45" customHeight="1" thickBot="1">
      <c r="A5" s="425"/>
      <c r="B5" s="426"/>
      <c r="C5" s="427"/>
      <c r="D5" s="427"/>
      <c r="E5" s="427"/>
      <c r="F5" s="420" t="s">
        <v>7</v>
      </c>
      <c r="G5" s="421" t="s">
        <v>8</v>
      </c>
      <c r="H5" s="423"/>
      <c r="I5" s="434" t="s">
        <v>15</v>
      </c>
      <c r="J5" s="434" t="s">
        <v>16</v>
      </c>
      <c r="K5" s="435" t="s">
        <v>17</v>
      </c>
      <c r="L5" s="435" t="s">
        <v>18</v>
      </c>
      <c r="M5" s="436" t="s">
        <v>19</v>
      </c>
      <c r="N5" s="436" t="s">
        <v>20</v>
      </c>
    </row>
    <row r="6" spans="1:14" ht="79.5" customHeight="1" thickBot="1">
      <c r="A6" s="437"/>
      <c r="B6" s="438"/>
      <c r="C6" s="439"/>
      <c r="D6" s="439"/>
      <c r="E6" s="439"/>
      <c r="F6" s="439"/>
      <c r="G6" s="440" t="s">
        <v>9</v>
      </c>
      <c r="H6" s="440" t="s">
        <v>10</v>
      </c>
      <c r="I6" s="434" t="s">
        <v>67</v>
      </c>
      <c r="J6" s="434" t="s">
        <v>69</v>
      </c>
      <c r="K6" s="435" t="s">
        <v>67</v>
      </c>
      <c r="L6" s="435" t="s">
        <v>70</v>
      </c>
      <c r="M6" s="436" t="s">
        <v>71</v>
      </c>
      <c r="N6" s="436" t="s">
        <v>73</v>
      </c>
    </row>
    <row r="7" spans="1:14" ht="15.75" thickBot="1">
      <c r="A7" s="441">
        <v>1</v>
      </c>
      <c r="B7" s="442">
        <v>2</v>
      </c>
      <c r="C7" s="442">
        <v>3</v>
      </c>
      <c r="D7" s="442">
        <v>4</v>
      </c>
      <c r="E7" s="442">
        <v>5</v>
      </c>
      <c r="F7" s="442">
        <v>6</v>
      </c>
      <c r="G7" s="442">
        <v>7</v>
      </c>
      <c r="H7" s="442">
        <v>8</v>
      </c>
      <c r="I7" s="443">
        <v>9</v>
      </c>
      <c r="J7" s="443">
        <v>10</v>
      </c>
      <c r="K7" s="444">
        <v>11</v>
      </c>
      <c r="L7" s="444">
        <v>12</v>
      </c>
      <c r="M7" s="445">
        <v>13</v>
      </c>
      <c r="N7" s="445">
        <v>14</v>
      </c>
    </row>
    <row r="8" spans="1:14" ht="19.5" customHeight="1" thickBot="1">
      <c r="A8" s="446" t="s">
        <v>44</v>
      </c>
      <c r="B8" s="447" t="s">
        <v>34</v>
      </c>
      <c r="C8" s="448"/>
      <c r="D8" s="442">
        <f aca="true" t="shared" si="0" ref="D8:I8">D9+D10+D11+D12+D13+D14+D15+D16+D17+D18+D19+D20+D21+D22</f>
        <v>3024</v>
      </c>
      <c r="E8" s="442">
        <f t="shared" si="0"/>
        <v>1008</v>
      </c>
      <c r="F8" s="442">
        <f t="shared" si="0"/>
        <v>2016</v>
      </c>
      <c r="G8" s="442">
        <f t="shared" si="0"/>
        <v>1130</v>
      </c>
      <c r="H8" s="442">
        <f t="shared" si="0"/>
        <v>886</v>
      </c>
      <c r="I8" s="443">
        <f t="shared" si="0"/>
        <v>484</v>
      </c>
      <c r="J8" s="443">
        <f>J9+J10+J11+J12+J13+J14+J15+J16+J17+J18+J19+J20+J22</f>
        <v>756</v>
      </c>
      <c r="K8" s="444">
        <f>K9+K10+K12+K14+K15+K18+K19+K20</f>
        <v>497</v>
      </c>
      <c r="L8" s="444">
        <f>L9+L10+L15+L18+L21</f>
        <v>279</v>
      </c>
      <c r="M8" s="445"/>
      <c r="N8" s="445"/>
    </row>
    <row r="9" spans="1:14" ht="15.75" thickBot="1">
      <c r="A9" s="449" t="s">
        <v>134</v>
      </c>
      <c r="B9" s="450" t="s">
        <v>35</v>
      </c>
      <c r="C9" s="451" t="s">
        <v>105</v>
      </c>
      <c r="D9" s="452">
        <v>224</v>
      </c>
      <c r="E9" s="452">
        <v>74</v>
      </c>
      <c r="F9" s="452">
        <v>150</v>
      </c>
      <c r="G9" s="452">
        <v>100</v>
      </c>
      <c r="H9" s="452">
        <v>50</v>
      </c>
      <c r="I9" s="453">
        <v>34</v>
      </c>
      <c r="J9" s="453">
        <v>76</v>
      </c>
      <c r="K9" s="454">
        <v>40</v>
      </c>
      <c r="L9" s="454">
        <v>0</v>
      </c>
      <c r="M9" s="455"/>
      <c r="N9" s="455"/>
    </row>
    <row r="10" spans="1:14" ht="15.75" thickBot="1">
      <c r="A10" s="449" t="s">
        <v>135</v>
      </c>
      <c r="B10" s="450" t="s">
        <v>36</v>
      </c>
      <c r="C10" s="451" t="s">
        <v>107</v>
      </c>
      <c r="D10" s="452">
        <v>336</v>
      </c>
      <c r="E10" s="452">
        <v>112</v>
      </c>
      <c r="F10" s="452">
        <v>224</v>
      </c>
      <c r="G10" s="452">
        <v>174</v>
      </c>
      <c r="H10" s="452">
        <v>50</v>
      </c>
      <c r="I10" s="453">
        <v>39</v>
      </c>
      <c r="J10" s="453">
        <v>57</v>
      </c>
      <c r="K10" s="454">
        <v>40</v>
      </c>
      <c r="L10" s="454">
        <v>88</v>
      </c>
      <c r="M10" s="455"/>
      <c r="N10" s="455"/>
    </row>
    <row r="11" spans="1:14" ht="15.75" thickBot="1">
      <c r="A11" s="449" t="s">
        <v>136</v>
      </c>
      <c r="B11" s="450" t="s">
        <v>192</v>
      </c>
      <c r="C11" s="456" t="s">
        <v>107</v>
      </c>
      <c r="D11" s="452">
        <v>54</v>
      </c>
      <c r="E11" s="452">
        <v>18</v>
      </c>
      <c r="F11" s="452">
        <v>36</v>
      </c>
      <c r="G11" s="452">
        <v>18</v>
      </c>
      <c r="H11" s="452">
        <v>18</v>
      </c>
      <c r="I11" s="453">
        <v>36</v>
      </c>
      <c r="J11" s="453">
        <v>0</v>
      </c>
      <c r="K11" s="454">
        <v>0</v>
      </c>
      <c r="L11" s="454">
        <v>0</v>
      </c>
      <c r="M11" s="455"/>
      <c r="N11" s="455"/>
    </row>
    <row r="12" spans="1:14" ht="15.75" thickBot="1">
      <c r="A12" s="449" t="s">
        <v>136</v>
      </c>
      <c r="B12" s="450" t="s">
        <v>37</v>
      </c>
      <c r="C12" s="451" t="s">
        <v>105</v>
      </c>
      <c r="D12" s="452">
        <v>302</v>
      </c>
      <c r="E12" s="452">
        <v>100</v>
      </c>
      <c r="F12" s="452">
        <v>202</v>
      </c>
      <c r="G12" s="452">
        <v>83</v>
      </c>
      <c r="H12" s="452">
        <v>119</v>
      </c>
      <c r="I12" s="453">
        <v>36</v>
      </c>
      <c r="J12" s="453">
        <v>134</v>
      </c>
      <c r="K12" s="454">
        <v>32</v>
      </c>
      <c r="L12" s="454">
        <v>0</v>
      </c>
      <c r="M12" s="455"/>
      <c r="N12" s="455"/>
    </row>
    <row r="13" spans="1:14" ht="15.75" thickBot="1">
      <c r="A13" s="449" t="s">
        <v>138</v>
      </c>
      <c r="B13" s="450" t="s">
        <v>38</v>
      </c>
      <c r="C13" s="451" t="s">
        <v>107</v>
      </c>
      <c r="D13" s="452">
        <v>257</v>
      </c>
      <c r="E13" s="442">
        <v>86</v>
      </c>
      <c r="F13" s="452">
        <v>171</v>
      </c>
      <c r="G13" s="442">
        <v>107</v>
      </c>
      <c r="H13" s="442">
        <v>64</v>
      </c>
      <c r="I13" s="457">
        <v>64</v>
      </c>
      <c r="J13" s="453">
        <v>107</v>
      </c>
      <c r="K13" s="454">
        <v>0</v>
      </c>
      <c r="L13" s="454">
        <v>0</v>
      </c>
      <c r="M13" s="455"/>
      <c r="N13" s="455"/>
    </row>
    <row r="14" spans="1:14" ht="30.75" thickBot="1">
      <c r="A14" s="449" t="s">
        <v>139</v>
      </c>
      <c r="B14" s="450" t="s">
        <v>39</v>
      </c>
      <c r="C14" s="451" t="s">
        <v>107</v>
      </c>
      <c r="D14" s="452">
        <v>257</v>
      </c>
      <c r="E14" s="452">
        <v>86</v>
      </c>
      <c r="F14" s="452">
        <v>171</v>
      </c>
      <c r="G14" s="452">
        <v>137</v>
      </c>
      <c r="H14" s="452">
        <v>34</v>
      </c>
      <c r="I14" s="453">
        <v>48</v>
      </c>
      <c r="J14" s="453">
        <v>65</v>
      </c>
      <c r="K14" s="454">
        <v>58</v>
      </c>
      <c r="L14" s="454"/>
      <c r="M14" s="455"/>
      <c r="N14" s="455"/>
    </row>
    <row r="15" spans="1:14" ht="15.75" thickBot="1">
      <c r="A15" s="449" t="s">
        <v>140</v>
      </c>
      <c r="B15" s="450" t="s">
        <v>40</v>
      </c>
      <c r="C15" s="451" t="s">
        <v>107</v>
      </c>
      <c r="D15" s="452">
        <v>346</v>
      </c>
      <c r="E15" s="452">
        <v>116</v>
      </c>
      <c r="F15" s="452">
        <v>230</v>
      </c>
      <c r="G15" s="442">
        <v>9</v>
      </c>
      <c r="H15" s="442">
        <v>221</v>
      </c>
      <c r="I15" s="453">
        <v>51</v>
      </c>
      <c r="J15" s="453">
        <v>69</v>
      </c>
      <c r="K15" s="454">
        <v>51</v>
      </c>
      <c r="L15" s="454">
        <v>59</v>
      </c>
      <c r="M15" s="455"/>
      <c r="N15" s="455"/>
    </row>
    <row r="16" spans="1:14" ht="15.75" thickBot="1">
      <c r="A16" s="449" t="s">
        <v>193</v>
      </c>
      <c r="B16" s="450" t="s">
        <v>41</v>
      </c>
      <c r="C16" s="456" t="s">
        <v>107</v>
      </c>
      <c r="D16" s="452">
        <v>108</v>
      </c>
      <c r="E16" s="442">
        <v>36</v>
      </c>
      <c r="F16" s="452">
        <v>72</v>
      </c>
      <c r="G16" s="442">
        <v>56</v>
      </c>
      <c r="H16" s="442">
        <v>16</v>
      </c>
      <c r="I16" s="443">
        <v>36</v>
      </c>
      <c r="J16" s="443">
        <v>36</v>
      </c>
      <c r="K16" s="444">
        <v>0</v>
      </c>
      <c r="L16" s="444">
        <v>0</v>
      </c>
      <c r="M16" s="445"/>
      <c r="N16" s="445"/>
    </row>
    <row r="17" spans="1:14" ht="15.75" thickBot="1">
      <c r="A17" s="449" t="s">
        <v>142</v>
      </c>
      <c r="B17" s="450" t="s">
        <v>82</v>
      </c>
      <c r="C17" s="456" t="s">
        <v>107</v>
      </c>
      <c r="D17" s="452">
        <v>54</v>
      </c>
      <c r="E17" s="442">
        <v>18</v>
      </c>
      <c r="F17" s="452">
        <v>36</v>
      </c>
      <c r="G17" s="442">
        <v>27</v>
      </c>
      <c r="H17" s="442">
        <v>9</v>
      </c>
      <c r="I17" s="443"/>
      <c r="J17" s="443">
        <v>36</v>
      </c>
      <c r="K17" s="444">
        <v>0</v>
      </c>
      <c r="L17" s="444">
        <v>0</v>
      </c>
      <c r="M17" s="445"/>
      <c r="N17" s="445"/>
    </row>
    <row r="18" spans="1:14" ht="15.75" thickBot="1">
      <c r="A18" s="458" t="s">
        <v>144</v>
      </c>
      <c r="B18" s="459" t="s">
        <v>42</v>
      </c>
      <c r="C18" s="460" t="s">
        <v>105</v>
      </c>
      <c r="D18" s="461">
        <v>465</v>
      </c>
      <c r="E18" s="461">
        <v>131</v>
      </c>
      <c r="F18" s="461">
        <v>334</v>
      </c>
      <c r="G18" s="461">
        <v>184</v>
      </c>
      <c r="H18" s="461">
        <v>150</v>
      </c>
      <c r="I18" s="462">
        <v>68</v>
      </c>
      <c r="J18" s="462">
        <v>82</v>
      </c>
      <c r="K18" s="463">
        <v>102</v>
      </c>
      <c r="L18" s="463">
        <v>82</v>
      </c>
      <c r="M18" s="464"/>
      <c r="N18" s="464"/>
    </row>
    <row r="19" spans="1:14" ht="15.75" thickBot="1">
      <c r="A19" s="449" t="s">
        <v>145</v>
      </c>
      <c r="B19" s="450" t="s">
        <v>194</v>
      </c>
      <c r="C19" s="451" t="s">
        <v>107</v>
      </c>
      <c r="D19" s="452">
        <v>192</v>
      </c>
      <c r="E19" s="452">
        <v>88</v>
      </c>
      <c r="F19" s="452">
        <v>104</v>
      </c>
      <c r="G19" s="452">
        <v>52</v>
      </c>
      <c r="H19" s="452">
        <v>52</v>
      </c>
      <c r="I19" s="453">
        <v>0</v>
      </c>
      <c r="J19" s="453">
        <v>40</v>
      </c>
      <c r="K19" s="454">
        <v>64</v>
      </c>
      <c r="L19" s="454">
        <v>0</v>
      </c>
      <c r="M19" s="455"/>
      <c r="N19" s="455"/>
    </row>
    <row r="20" spans="1:14" ht="15.75" thickBot="1">
      <c r="A20" s="465" t="s">
        <v>146</v>
      </c>
      <c r="B20" s="466" t="s">
        <v>43</v>
      </c>
      <c r="C20" s="467" t="s">
        <v>105</v>
      </c>
      <c r="D20" s="468">
        <v>300</v>
      </c>
      <c r="E20" s="468">
        <v>100</v>
      </c>
      <c r="F20" s="468">
        <v>200</v>
      </c>
      <c r="G20" s="469">
        <v>142</v>
      </c>
      <c r="H20" s="469">
        <v>58</v>
      </c>
      <c r="I20" s="470">
        <v>36</v>
      </c>
      <c r="J20" s="470">
        <v>54</v>
      </c>
      <c r="K20" s="471">
        <v>110</v>
      </c>
      <c r="L20" s="471">
        <v>0</v>
      </c>
      <c r="M20" s="472"/>
      <c r="N20" s="472"/>
    </row>
    <row r="21" spans="1:14" ht="15.75" thickBot="1">
      <c r="A21" s="473" t="s">
        <v>149</v>
      </c>
      <c r="B21" s="474" t="s">
        <v>153</v>
      </c>
      <c r="C21" s="475" t="s">
        <v>107</v>
      </c>
      <c r="D21" s="476">
        <v>75</v>
      </c>
      <c r="E21" s="474">
        <v>25</v>
      </c>
      <c r="F21" s="474">
        <v>50</v>
      </c>
      <c r="G21" s="474">
        <v>25</v>
      </c>
      <c r="H21" s="477">
        <v>25</v>
      </c>
      <c r="I21" s="478"/>
      <c r="J21" s="478"/>
      <c r="K21" s="479"/>
      <c r="L21" s="479">
        <v>50</v>
      </c>
      <c r="M21" s="480"/>
      <c r="N21" s="481"/>
    </row>
    <row r="22" spans="1:14" ht="30.75" thickBot="1">
      <c r="A22" s="482" t="s">
        <v>150</v>
      </c>
      <c r="B22" s="483" t="s">
        <v>151</v>
      </c>
      <c r="C22" s="484" t="s">
        <v>107</v>
      </c>
      <c r="D22" s="482">
        <v>54</v>
      </c>
      <c r="E22" s="482">
        <v>18</v>
      </c>
      <c r="F22" s="482">
        <v>36</v>
      </c>
      <c r="G22" s="482">
        <v>16</v>
      </c>
      <c r="H22" s="485">
        <v>20</v>
      </c>
      <c r="I22" s="486">
        <v>36</v>
      </c>
      <c r="J22" s="486">
        <v>0</v>
      </c>
      <c r="K22" s="487">
        <v>0</v>
      </c>
      <c r="L22" s="487">
        <v>0</v>
      </c>
      <c r="M22" s="488"/>
      <c r="N22" s="488"/>
    </row>
    <row r="23" spans="1:14" ht="19.5" customHeight="1" thickBot="1">
      <c r="A23" s="446" t="s">
        <v>45</v>
      </c>
      <c r="B23" s="447" t="s">
        <v>46</v>
      </c>
      <c r="C23" s="451"/>
      <c r="D23" s="442">
        <f>D24+D25+D26+D27+D28</f>
        <v>319</v>
      </c>
      <c r="E23" s="442">
        <f>E24+E25+E26+E27+E28</f>
        <v>88</v>
      </c>
      <c r="F23" s="442">
        <f>F24+F25+F26+F27+F28</f>
        <v>231</v>
      </c>
      <c r="G23" s="442">
        <f>G24+G25+G26+G27+G28</f>
        <v>120</v>
      </c>
      <c r="H23" s="442">
        <f>H24+H25+H26+H27+H28</f>
        <v>111</v>
      </c>
      <c r="I23" s="443">
        <v>128</v>
      </c>
      <c r="J23" s="443">
        <v>36</v>
      </c>
      <c r="K23" s="444">
        <v>32</v>
      </c>
      <c r="L23" s="444">
        <v>35</v>
      </c>
      <c r="M23" s="445"/>
      <c r="N23" s="445"/>
    </row>
    <row r="24" spans="1:14" ht="15.75" customHeight="1" thickBot="1">
      <c r="A24" s="449" t="s">
        <v>124</v>
      </c>
      <c r="B24" s="489" t="s">
        <v>158</v>
      </c>
      <c r="C24" s="475" t="s">
        <v>107</v>
      </c>
      <c r="D24" s="442">
        <v>46</v>
      </c>
      <c r="E24" s="452">
        <v>14</v>
      </c>
      <c r="F24" s="452">
        <v>32</v>
      </c>
      <c r="G24" s="452">
        <v>20</v>
      </c>
      <c r="H24" s="452">
        <v>12</v>
      </c>
      <c r="I24" s="453">
        <v>32</v>
      </c>
      <c r="J24" s="453"/>
      <c r="K24" s="454"/>
      <c r="L24" s="454"/>
      <c r="M24" s="455"/>
      <c r="N24" s="455"/>
    </row>
    <row r="25" spans="1:14" ht="15.75" thickBot="1">
      <c r="A25" s="449" t="s">
        <v>125</v>
      </c>
      <c r="B25" s="490" t="s">
        <v>68</v>
      </c>
      <c r="C25" s="448" t="s">
        <v>105</v>
      </c>
      <c r="D25" s="442">
        <v>92</v>
      </c>
      <c r="E25" s="452">
        <v>24</v>
      </c>
      <c r="F25" s="452">
        <v>68</v>
      </c>
      <c r="G25" s="452">
        <v>36</v>
      </c>
      <c r="H25" s="452">
        <v>32</v>
      </c>
      <c r="I25" s="453">
        <v>32</v>
      </c>
      <c r="J25" s="453">
        <v>36</v>
      </c>
      <c r="K25" s="454"/>
      <c r="L25" s="454"/>
      <c r="M25" s="455"/>
      <c r="N25" s="455"/>
    </row>
    <row r="26" spans="1:14" ht="30.75" thickBot="1">
      <c r="A26" s="449" t="s">
        <v>126</v>
      </c>
      <c r="B26" s="490" t="s">
        <v>160</v>
      </c>
      <c r="C26" s="475" t="s">
        <v>107</v>
      </c>
      <c r="D26" s="442">
        <v>48</v>
      </c>
      <c r="E26" s="452">
        <v>16</v>
      </c>
      <c r="F26" s="452">
        <v>32</v>
      </c>
      <c r="G26" s="452">
        <v>20</v>
      </c>
      <c r="H26" s="452">
        <v>12</v>
      </c>
      <c r="I26" s="486">
        <v>32</v>
      </c>
      <c r="J26" s="486"/>
      <c r="K26" s="491"/>
      <c r="L26" s="491"/>
      <c r="M26" s="492"/>
      <c r="N26" s="492"/>
    </row>
    <row r="27" spans="1:14" ht="30.75" thickBot="1">
      <c r="A27" s="449" t="s">
        <v>127</v>
      </c>
      <c r="B27" s="490" t="s">
        <v>161</v>
      </c>
      <c r="C27" s="475" t="s">
        <v>107</v>
      </c>
      <c r="D27" s="442">
        <v>44</v>
      </c>
      <c r="E27" s="452">
        <v>12</v>
      </c>
      <c r="F27" s="452">
        <v>32</v>
      </c>
      <c r="G27" s="452">
        <v>16</v>
      </c>
      <c r="H27" s="452">
        <v>16</v>
      </c>
      <c r="I27" s="453">
        <v>32</v>
      </c>
      <c r="J27" s="453"/>
      <c r="K27" s="454"/>
      <c r="L27" s="454"/>
      <c r="M27" s="455"/>
      <c r="N27" s="455"/>
    </row>
    <row r="28" spans="1:14" ht="15.75" thickBot="1">
      <c r="A28" s="449" t="s">
        <v>128</v>
      </c>
      <c r="B28" s="490" t="s">
        <v>47</v>
      </c>
      <c r="C28" s="475" t="s">
        <v>107</v>
      </c>
      <c r="D28" s="442">
        <v>89</v>
      </c>
      <c r="E28" s="452">
        <v>22</v>
      </c>
      <c r="F28" s="452">
        <v>67</v>
      </c>
      <c r="G28" s="452">
        <v>28</v>
      </c>
      <c r="H28" s="452">
        <v>39</v>
      </c>
      <c r="I28" s="453"/>
      <c r="J28" s="453"/>
      <c r="K28" s="454">
        <v>32</v>
      </c>
      <c r="L28" s="454">
        <v>35</v>
      </c>
      <c r="M28" s="455"/>
      <c r="N28" s="455"/>
    </row>
    <row r="29" spans="1:14" ht="15.75" thickBot="1">
      <c r="A29" s="446" t="s">
        <v>48</v>
      </c>
      <c r="B29" s="447" t="s">
        <v>49</v>
      </c>
      <c r="C29" s="451"/>
      <c r="D29" s="442">
        <v>2291</v>
      </c>
      <c r="E29" s="442">
        <v>398</v>
      </c>
      <c r="F29" s="442">
        <v>1893</v>
      </c>
      <c r="G29" s="442">
        <v>314</v>
      </c>
      <c r="H29" s="442">
        <v>1579</v>
      </c>
      <c r="I29" s="443"/>
      <c r="J29" s="443">
        <v>60</v>
      </c>
      <c r="K29" s="444">
        <v>46</v>
      </c>
      <c r="L29" s="444">
        <v>526</v>
      </c>
      <c r="M29" s="445">
        <v>588</v>
      </c>
      <c r="N29" s="445">
        <v>673</v>
      </c>
    </row>
    <row r="30" spans="1:14" ht="15.75" thickBot="1">
      <c r="A30" s="446" t="s">
        <v>50</v>
      </c>
      <c r="B30" s="447" t="s">
        <v>51</v>
      </c>
      <c r="C30" s="448"/>
      <c r="D30" s="442">
        <f>D31+D35+D39+D44+D48</f>
        <v>2183</v>
      </c>
      <c r="E30" s="442">
        <f>E31+E35+E39+E44+E48</f>
        <v>344</v>
      </c>
      <c r="F30" s="442">
        <f>F31+F35+F39+F44+F48</f>
        <v>1839</v>
      </c>
      <c r="G30" s="442">
        <f>G31+G35+G39+G44+G48</f>
        <v>260</v>
      </c>
      <c r="H30" s="442">
        <f>H31+H35+H39+H44+H48</f>
        <v>1579</v>
      </c>
      <c r="I30" s="443">
        <f>I31</f>
        <v>0</v>
      </c>
      <c r="J30" s="443">
        <v>60</v>
      </c>
      <c r="K30" s="444">
        <f>K31+K35</f>
        <v>46</v>
      </c>
      <c r="L30" s="444">
        <v>526</v>
      </c>
      <c r="M30" s="445">
        <v>588</v>
      </c>
      <c r="N30" s="445">
        <v>619</v>
      </c>
    </row>
    <row r="31" spans="1:14" ht="57.75" thickBot="1">
      <c r="A31" s="493" t="s">
        <v>52</v>
      </c>
      <c r="B31" s="494" t="s">
        <v>165</v>
      </c>
      <c r="C31" s="495" t="s">
        <v>105</v>
      </c>
      <c r="D31" s="442">
        <v>477</v>
      </c>
      <c r="E31" s="442">
        <v>87</v>
      </c>
      <c r="F31" s="442">
        <v>390</v>
      </c>
      <c r="G31" s="442">
        <v>74</v>
      </c>
      <c r="H31" s="442">
        <v>316</v>
      </c>
      <c r="I31" s="443"/>
      <c r="J31" s="443">
        <v>60</v>
      </c>
      <c r="K31" s="444">
        <v>46</v>
      </c>
      <c r="L31" s="444">
        <v>284</v>
      </c>
      <c r="M31" s="445"/>
      <c r="N31" s="445"/>
    </row>
    <row r="32" spans="1:14" ht="60.75" thickBot="1">
      <c r="A32" s="496" t="s">
        <v>53</v>
      </c>
      <c r="B32" s="490" t="s">
        <v>166</v>
      </c>
      <c r="C32" s="497" t="s">
        <v>107</v>
      </c>
      <c r="D32" s="452">
        <v>261</v>
      </c>
      <c r="E32" s="452">
        <v>87</v>
      </c>
      <c r="F32" s="452">
        <v>174</v>
      </c>
      <c r="G32" s="452">
        <v>74</v>
      </c>
      <c r="H32" s="452">
        <v>100</v>
      </c>
      <c r="I32" s="453"/>
      <c r="J32" s="453">
        <v>60</v>
      </c>
      <c r="K32" s="454">
        <v>28</v>
      </c>
      <c r="L32" s="454">
        <v>86</v>
      </c>
      <c r="M32" s="455"/>
      <c r="N32" s="455"/>
    </row>
    <row r="33" spans="1:14" ht="15.75" thickBot="1">
      <c r="A33" s="449" t="s">
        <v>54</v>
      </c>
      <c r="B33" s="490" t="s">
        <v>23</v>
      </c>
      <c r="C33" s="497" t="s">
        <v>107</v>
      </c>
      <c r="D33" s="452">
        <v>108</v>
      </c>
      <c r="E33" s="452"/>
      <c r="F33" s="452">
        <v>108</v>
      </c>
      <c r="G33" s="452"/>
      <c r="H33" s="452">
        <v>108</v>
      </c>
      <c r="I33" s="453"/>
      <c r="J33" s="453"/>
      <c r="K33" s="454">
        <v>18</v>
      </c>
      <c r="L33" s="454">
        <v>90</v>
      </c>
      <c r="M33" s="455"/>
      <c r="N33" s="455"/>
    </row>
    <row r="34" spans="1:14" ht="15.75" thickBot="1">
      <c r="A34" s="449" t="s">
        <v>55</v>
      </c>
      <c r="B34" s="490" t="s">
        <v>24</v>
      </c>
      <c r="C34" s="497" t="s">
        <v>107</v>
      </c>
      <c r="D34" s="452">
        <v>108</v>
      </c>
      <c r="E34" s="452"/>
      <c r="F34" s="452">
        <v>108</v>
      </c>
      <c r="G34" s="452"/>
      <c r="H34" s="452">
        <v>108</v>
      </c>
      <c r="I34" s="453"/>
      <c r="J34" s="453"/>
      <c r="K34" s="454"/>
      <c r="L34" s="454">
        <v>108</v>
      </c>
      <c r="M34" s="455"/>
      <c r="N34" s="455"/>
    </row>
    <row r="35" spans="1:14" ht="29.25" thickBot="1">
      <c r="A35" s="498" t="s">
        <v>56</v>
      </c>
      <c r="B35" s="494" t="s">
        <v>167</v>
      </c>
      <c r="C35" s="495" t="s">
        <v>105</v>
      </c>
      <c r="D35" s="442">
        <v>366</v>
      </c>
      <c r="E35" s="442">
        <v>56</v>
      </c>
      <c r="F35" s="442">
        <v>310</v>
      </c>
      <c r="G35" s="442">
        <v>40</v>
      </c>
      <c r="H35" s="442">
        <v>270</v>
      </c>
      <c r="I35" s="443"/>
      <c r="J35" s="443"/>
      <c r="K35" s="444"/>
      <c r="L35" s="444">
        <v>84</v>
      </c>
      <c r="M35" s="445">
        <v>226</v>
      </c>
      <c r="N35" s="445"/>
    </row>
    <row r="36" spans="1:14" ht="45.75" thickBot="1">
      <c r="A36" s="499" t="s">
        <v>57</v>
      </c>
      <c r="B36" s="490" t="s">
        <v>168</v>
      </c>
      <c r="C36" s="497" t="s">
        <v>107</v>
      </c>
      <c r="D36" s="452">
        <v>168</v>
      </c>
      <c r="E36" s="452">
        <v>56</v>
      </c>
      <c r="F36" s="452">
        <v>112</v>
      </c>
      <c r="G36" s="452">
        <v>40</v>
      </c>
      <c r="H36" s="452">
        <v>72</v>
      </c>
      <c r="I36" s="453"/>
      <c r="J36" s="453"/>
      <c r="K36" s="454"/>
      <c r="L36" s="454">
        <v>30</v>
      </c>
      <c r="M36" s="455">
        <v>82</v>
      </c>
      <c r="N36" s="455"/>
    </row>
    <row r="37" spans="1:14" ht="15.75" thickBot="1">
      <c r="A37" s="465" t="s">
        <v>58</v>
      </c>
      <c r="B37" s="490" t="s">
        <v>23</v>
      </c>
      <c r="C37" s="497" t="s">
        <v>107</v>
      </c>
      <c r="D37" s="452">
        <v>90</v>
      </c>
      <c r="E37" s="452"/>
      <c r="F37" s="452">
        <v>90</v>
      </c>
      <c r="G37" s="452"/>
      <c r="H37" s="452">
        <v>90</v>
      </c>
      <c r="I37" s="453"/>
      <c r="J37" s="453"/>
      <c r="K37" s="454"/>
      <c r="L37" s="454">
        <v>54</v>
      </c>
      <c r="M37" s="455">
        <v>36</v>
      </c>
      <c r="N37" s="455"/>
    </row>
    <row r="38" spans="1:14" ht="15.75" thickBot="1">
      <c r="A38" s="500" t="s">
        <v>59</v>
      </c>
      <c r="B38" s="490" t="s">
        <v>24</v>
      </c>
      <c r="C38" s="497" t="s">
        <v>107</v>
      </c>
      <c r="D38" s="452">
        <v>108</v>
      </c>
      <c r="E38" s="452"/>
      <c r="F38" s="452">
        <v>108</v>
      </c>
      <c r="G38" s="452"/>
      <c r="H38" s="452">
        <v>108</v>
      </c>
      <c r="I38" s="453"/>
      <c r="J38" s="453"/>
      <c r="K38" s="454"/>
      <c r="L38" s="454"/>
      <c r="M38" s="455">
        <v>108</v>
      </c>
      <c r="N38" s="455"/>
    </row>
    <row r="39" spans="1:14" ht="72" thickBot="1">
      <c r="A39" s="501" t="s">
        <v>169</v>
      </c>
      <c r="B39" s="494" t="s">
        <v>170</v>
      </c>
      <c r="C39" s="495" t="s">
        <v>105</v>
      </c>
      <c r="D39" s="452">
        <v>492</v>
      </c>
      <c r="E39" s="452">
        <v>80</v>
      </c>
      <c r="F39" s="452">
        <v>412</v>
      </c>
      <c r="G39" s="452">
        <v>54</v>
      </c>
      <c r="H39" s="452">
        <v>358</v>
      </c>
      <c r="I39" s="453"/>
      <c r="J39" s="453"/>
      <c r="K39" s="454"/>
      <c r="L39" s="454">
        <v>22</v>
      </c>
      <c r="M39" s="455">
        <v>75</v>
      </c>
      <c r="N39" s="455">
        <v>315</v>
      </c>
    </row>
    <row r="40" spans="1:14" ht="60.75" thickBot="1">
      <c r="A40" s="500" t="s">
        <v>171</v>
      </c>
      <c r="B40" s="490" t="s">
        <v>172</v>
      </c>
      <c r="C40" s="497" t="s">
        <v>107</v>
      </c>
      <c r="D40" s="452">
        <v>150</v>
      </c>
      <c r="E40" s="452">
        <v>50</v>
      </c>
      <c r="F40" s="452">
        <v>100</v>
      </c>
      <c r="G40" s="452">
        <v>36</v>
      </c>
      <c r="H40" s="452">
        <v>64</v>
      </c>
      <c r="I40" s="453"/>
      <c r="J40" s="453"/>
      <c r="K40" s="454"/>
      <c r="L40" s="454">
        <v>22</v>
      </c>
      <c r="M40" s="455">
        <v>40</v>
      </c>
      <c r="N40" s="455">
        <v>38</v>
      </c>
    </row>
    <row r="41" spans="1:14" ht="45.75" thickBot="1">
      <c r="A41" s="500" t="s">
        <v>173</v>
      </c>
      <c r="B41" s="490" t="s">
        <v>174</v>
      </c>
      <c r="C41" s="497" t="s">
        <v>107</v>
      </c>
      <c r="D41" s="452">
        <v>90</v>
      </c>
      <c r="E41" s="452">
        <v>30</v>
      </c>
      <c r="F41" s="452">
        <v>60</v>
      </c>
      <c r="G41" s="452">
        <v>18</v>
      </c>
      <c r="H41" s="452">
        <v>42</v>
      </c>
      <c r="I41" s="453"/>
      <c r="J41" s="453"/>
      <c r="K41" s="454"/>
      <c r="L41" s="454"/>
      <c r="M41" s="455">
        <v>17</v>
      </c>
      <c r="N41" s="455">
        <v>43</v>
      </c>
    </row>
    <row r="42" spans="1:14" ht="15.75" thickBot="1">
      <c r="A42" s="500" t="s">
        <v>175</v>
      </c>
      <c r="B42" s="490" t="s">
        <v>23</v>
      </c>
      <c r="C42" s="497" t="s">
        <v>107</v>
      </c>
      <c r="D42" s="452">
        <v>108</v>
      </c>
      <c r="E42" s="452"/>
      <c r="F42" s="452">
        <v>108</v>
      </c>
      <c r="G42" s="452"/>
      <c r="H42" s="452">
        <v>108</v>
      </c>
      <c r="I42" s="453"/>
      <c r="J42" s="453"/>
      <c r="K42" s="454"/>
      <c r="L42" s="454"/>
      <c r="M42" s="455">
        <v>18</v>
      </c>
      <c r="N42" s="455">
        <v>90</v>
      </c>
    </row>
    <row r="43" spans="1:14" ht="15.75" thickBot="1">
      <c r="A43" s="500" t="s">
        <v>176</v>
      </c>
      <c r="B43" s="490" t="s">
        <v>24</v>
      </c>
      <c r="C43" s="497" t="s">
        <v>107</v>
      </c>
      <c r="D43" s="452">
        <v>144</v>
      </c>
      <c r="E43" s="452"/>
      <c r="F43" s="452">
        <v>144</v>
      </c>
      <c r="G43" s="452"/>
      <c r="H43" s="452">
        <v>144</v>
      </c>
      <c r="I43" s="453"/>
      <c r="J43" s="453"/>
      <c r="K43" s="454"/>
      <c r="L43" s="454"/>
      <c r="M43" s="455"/>
      <c r="N43" s="455">
        <v>144</v>
      </c>
    </row>
    <row r="44" spans="1:14" ht="43.5" thickBot="1">
      <c r="A44" s="501" t="s">
        <v>177</v>
      </c>
      <c r="B44" s="502" t="s">
        <v>178</v>
      </c>
      <c r="C44" s="495" t="s">
        <v>105</v>
      </c>
      <c r="D44" s="452">
        <v>339</v>
      </c>
      <c r="E44" s="452">
        <v>35</v>
      </c>
      <c r="F44" s="452">
        <v>304</v>
      </c>
      <c r="G44" s="452">
        <v>18</v>
      </c>
      <c r="H44" s="452">
        <v>286</v>
      </c>
      <c r="I44" s="453"/>
      <c r="J44" s="453"/>
      <c r="K44" s="454"/>
      <c r="L44" s="454"/>
      <c r="M44" s="455"/>
      <c r="N44" s="455">
        <v>304</v>
      </c>
    </row>
    <row r="45" spans="1:14" ht="60.75" thickBot="1">
      <c r="A45" s="500" t="s">
        <v>179</v>
      </c>
      <c r="B45" s="490" t="s">
        <v>180</v>
      </c>
      <c r="C45" s="497" t="s">
        <v>107</v>
      </c>
      <c r="D45" s="452">
        <v>105</v>
      </c>
      <c r="E45" s="452">
        <v>35</v>
      </c>
      <c r="F45" s="452">
        <v>70</v>
      </c>
      <c r="G45" s="452">
        <v>18</v>
      </c>
      <c r="H45" s="452">
        <v>52</v>
      </c>
      <c r="I45" s="453"/>
      <c r="J45" s="453"/>
      <c r="K45" s="454"/>
      <c r="L45" s="454"/>
      <c r="M45" s="455"/>
      <c r="N45" s="455">
        <v>70</v>
      </c>
    </row>
    <row r="46" spans="1:14" ht="15.75" thickBot="1">
      <c r="A46" s="500" t="s">
        <v>181</v>
      </c>
      <c r="B46" s="490" t="s">
        <v>23</v>
      </c>
      <c r="C46" s="497" t="s">
        <v>107</v>
      </c>
      <c r="D46" s="452">
        <v>90</v>
      </c>
      <c r="E46" s="452"/>
      <c r="F46" s="452">
        <v>90</v>
      </c>
      <c r="G46" s="452"/>
      <c r="H46" s="452">
        <v>90</v>
      </c>
      <c r="I46" s="453"/>
      <c r="J46" s="453"/>
      <c r="K46" s="454"/>
      <c r="L46" s="454"/>
      <c r="M46" s="455"/>
      <c r="N46" s="455">
        <v>90</v>
      </c>
    </row>
    <row r="47" spans="1:14" ht="15.75" thickBot="1">
      <c r="A47" s="500" t="s">
        <v>182</v>
      </c>
      <c r="B47" s="490" t="s">
        <v>24</v>
      </c>
      <c r="C47" s="497" t="s">
        <v>107</v>
      </c>
      <c r="D47" s="452">
        <v>144</v>
      </c>
      <c r="E47" s="452"/>
      <c r="F47" s="452">
        <v>144</v>
      </c>
      <c r="G47" s="452"/>
      <c r="H47" s="452">
        <v>144</v>
      </c>
      <c r="I47" s="453"/>
      <c r="J47" s="453"/>
      <c r="K47" s="454"/>
      <c r="L47" s="454"/>
      <c r="M47" s="455"/>
      <c r="N47" s="455">
        <v>144</v>
      </c>
    </row>
    <row r="48" spans="1:14" ht="15.75" thickBot="1">
      <c r="A48" s="503" t="s">
        <v>183</v>
      </c>
      <c r="B48" s="502" t="s">
        <v>184</v>
      </c>
      <c r="C48" s="495" t="s">
        <v>105</v>
      </c>
      <c r="D48" s="452">
        <v>509</v>
      </c>
      <c r="E48" s="452">
        <v>86</v>
      </c>
      <c r="F48" s="452">
        <v>423</v>
      </c>
      <c r="G48" s="452">
        <v>74</v>
      </c>
      <c r="H48" s="452">
        <v>349</v>
      </c>
      <c r="I48" s="453"/>
      <c r="J48" s="453"/>
      <c r="K48" s="454"/>
      <c r="L48" s="454">
        <v>136</v>
      </c>
      <c r="M48" s="455">
        <v>287</v>
      </c>
      <c r="N48" s="455"/>
    </row>
    <row r="49" spans="1:14" ht="30.75" thickBot="1">
      <c r="A49" s="500" t="s">
        <v>185</v>
      </c>
      <c r="B49" s="490" t="s">
        <v>186</v>
      </c>
      <c r="C49" s="497" t="s">
        <v>107</v>
      </c>
      <c r="D49" s="452">
        <v>257</v>
      </c>
      <c r="E49" s="452">
        <v>86</v>
      </c>
      <c r="F49" s="452">
        <v>171</v>
      </c>
      <c r="G49" s="452">
        <v>74</v>
      </c>
      <c r="H49" s="452">
        <v>97</v>
      </c>
      <c r="I49" s="453"/>
      <c r="J49" s="453"/>
      <c r="K49" s="454"/>
      <c r="L49" s="454">
        <v>100</v>
      </c>
      <c r="M49" s="455">
        <v>71</v>
      </c>
      <c r="N49" s="455"/>
    </row>
    <row r="50" spans="1:14" ht="15.75" thickBot="1">
      <c r="A50" s="500" t="s">
        <v>187</v>
      </c>
      <c r="B50" s="490" t="s">
        <v>23</v>
      </c>
      <c r="C50" s="497" t="s">
        <v>107</v>
      </c>
      <c r="D50" s="452">
        <v>108</v>
      </c>
      <c r="E50" s="452"/>
      <c r="F50" s="452">
        <v>108</v>
      </c>
      <c r="G50" s="452"/>
      <c r="H50" s="452">
        <v>108</v>
      </c>
      <c r="I50" s="453"/>
      <c r="J50" s="453"/>
      <c r="K50" s="454"/>
      <c r="L50" s="454">
        <v>36</v>
      </c>
      <c r="M50" s="455">
        <v>72</v>
      </c>
      <c r="N50" s="455"/>
    </row>
    <row r="51" spans="1:14" ht="15.75" thickBot="1">
      <c r="A51" s="500" t="s">
        <v>188</v>
      </c>
      <c r="B51" s="490" t="s">
        <v>24</v>
      </c>
      <c r="C51" s="497" t="s">
        <v>107</v>
      </c>
      <c r="D51" s="452">
        <v>144</v>
      </c>
      <c r="E51" s="452"/>
      <c r="F51" s="452">
        <v>144</v>
      </c>
      <c r="G51" s="452"/>
      <c r="H51" s="452">
        <v>144</v>
      </c>
      <c r="I51" s="453"/>
      <c r="J51" s="453"/>
      <c r="K51" s="454"/>
      <c r="L51" s="454"/>
      <c r="M51" s="455">
        <v>144</v>
      </c>
      <c r="N51" s="455"/>
    </row>
    <row r="52" spans="1:14" ht="15.75" thickBot="1">
      <c r="A52" s="449" t="s">
        <v>60</v>
      </c>
      <c r="B52" s="450" t="s">
        <v>40</v>
      </c>
      <c r="C52" s="497" t="s">
        <v>107</v>
      </c>
      <c r="D52" s="442">
        <v>108</v>
      </c>
      <c r="E52" s="442">
        <v>54</v>
      </c>
      <c r="F52" s="442">
        <v>54</v>
      </c>
      <c r="G52" s="452">
        <v>54</v>
      </c>
      <c r="H52" s="452"/>
      <c r="I52" s="453"/>
      <c r="J52" s="453"/>
      <c r="K52" s="454"/>
      <c r="L52" s="454"/>
      <c r="M52" s="504"/>
      <c r="N52" s="455">
        <v>54</v>
      </c>
    </row>
    <row r="53" spans="1:14" ht="15.75" thickBot="1">
      <c r="A53" s="505" t="s">
        <v>28</v>
      </c>
      <c r="B53" s="506"/>
      <c r="C53" s="448"/>
      <c r="D53" s="442"/>
      <c r="E53" s="442"/>
      <c r="F53" s="442"/>
      <c r="G53" s="442"/>
      <c r="H53" s="442"/>
      <c r="I53" s="443"/>
      <c r="J53" s="443"/>
      <c r="K53" s="444"/>
      <c r="L53" s="444"/>
      <c r="M53" s="445"/>
      <c r="N53" s="445"/>
    </row>
    <row r="54" spans="1:14" ht="30" thickBot="1">
      <c r="A54" s="446" t="s">
        <v>61</v>
      </c>
      <c r="B54" s="447" t="s">
        <v>62</v>
      </c>
      <c r="C54" s="442">
        <v>2</v>
      </c>
      <c r="D54" s="442"/>
      <c r="E54" s="442"/>
      <c r="F54" s="442"/>
      <c r="G54" s="442"/>
      <c r="H54" s="442"/>
      <c r="I54" s="443"/>
      <c r="J54" s="443"/>
      <c r="K54" s="444"/>
      <c r="L54" s="444"/>
      <c r="M54" s="445"/>
      <c r="N54" s="445"/>
    </row>
    <row r="55" spans="1:14" ht="23.25" customHeight="1" thickBot="1">
      <c r="A55" s="507" t="s">
        <v>195</v>
      </c>
      <c r="B55" s="508"/>
      <c r="C55" s="508"/>
      <c r="D55" s="508"/>
      <c r="E55" s="509"/>
      <c r="F55" s="420" t="s">
        <v>63</v>
      </c>
      <c r="G55" s="510" t="s">
        <v>64</v>
      </c>
      <c r="H55" s="511"/>
      <c r="I55" s="443">
        <f>I8+I23</f>
        <v>612</v>
      </c>
      <c r="J55" s="443">
        <f>J8+J23+J32</f>
        <v>852</v>
      </c>
      <c r="K55" s="444">
        <f>K8+K23+K32</f>
        <v>557</v>
      </c>
      <c r="L55" s="444">
        <f>L8+L23+L32+L36+L40+L49</f>
        <v>552</v>
      </c>
      <c r="M55" s="445">
        <f>M36+M40+M41+M49</f>
        <v>210</v>
      </c>
      <c r="N55" s="445">
        <f>N40+N41+N45+N52</f>
        <v>205</v>
      </c>
    </row>
    <row r="56" spans="1:14" ht="24.75" customHeight="1" thickBot="1">
      <c r="A56" s="512"/>
      <c r="B56" s="513"/>
      <c r="C56" s="513"/>
      <c r="D56" s="513"/>
      <c r="E56" s="514"/>
      <c r="F56" s="427"/>
      <c r="G56" s="510" t="s">
        <v>65</v>
      </c>
      <c r="H56" s="511"/>
      <c r="I56" s="443"/>
      <c r="J56" s="443"/>
      <c r="K56" s="444">
        <f>K33+K37</f>
        <v>18</v>
      </c>
      <c r="L56" s="444">
        <f>L33+L37+L50</f>
        <v>180</v>
      </c>
      <c r="M56" s="445">
        <v>126</v>
      </c>
      <c r="N56" s="445">
        <f>N42+N46</f>
        <v>180</v>
      </c>
    </row>
    <row r="57" spans="1:14" ht="25.5" customHeight="1" thickBot="1">
      <c r="A57" s="512"/>
      <c r="B57" s="513"/>
      <c r="C57" s="513"/>
      <c r="D57" s="513"/>
      <c r="E57" s="514"/>
      <c r="F57" s="427"/>
      <c r="G57" s="510" t="s">
        <v>66</v>
      </c>
      <c r="H57" s="511"/>
      <c r="I57" s="443"/>
      <c r="J57" s="443"/>
      <c r="K57" s="444"/>
      <c r="L57" s="444">
        <v>108</v>
      </c>
      <c r="M57" s="445">
        <f>M38+M51</f>
        <v>252</v>
      </c>
      <c r="N57" s="445">
        <f>N43+N47</f>
        <v>288</v>
      </c>
    </row>
    <row r="59" ht="34.5" customHeight="1"/>
    <row r="60" s="515" customFormat="1" ht="5.25" customHeight="1"/>
    <row r="61" s="515" customFormat="1" ht="15" hidden="1"/>
    <row r="62" s="515" customFormat="1" ht="15" hidden="1"/>
    <row r="63" s="515" customFormat="1" ht="15" hidden="1"/>
    <row r="64" s="515" customFormat="1" ht="15" hidden="1"/>
    <row r="65" s="515" customFormat="1" ht="15" hidden="1"/>
    <row r="66" spans="1:10" s="515" customFormat="1" ht="15">
      <c r="A66" s="424"/>
      <c r="B66" s="424"/>
      <c r="C66" s="424"/>
      <c r="D66" s="424"/>
      <c r="E66" s="424"/>
      <c r="F66" s="424"/>
      <c r="G66" s="424"/>
      <c r="H66" s="424"/>
      <c r="I66" s="424"/>
      <c r="J66" s="424"/>
    </row>
    <row r="67" spans="1:10" s="515" customFormat="1" ht="15">
      <c r="A67" s="424" t="s">
        <v>72</v>
      </c>
      <c r="B67" s="424"/>
      <c r="C67" s="424"/>
      <c r="D67" s="424"/>
      <c r="E67" s="424"/>
      <c r="F67" s="424"/>
      <c r="G67" s="424"/>
      <c r="H67" s="424"/>
      <c r="I67" s="424"/>
      <c r="J67" s="424"/>
    </row>
    <row r="68" spans="1:10" s="515" customFormat="1" ht="15">
      <c r="A68" s="424"/>
      <c r="B68" s="424"/>
      <c r="C68" s="424"/>
      <c r="D68" s="424"/>
      <c r="E68" s="424"/>
      <c r="F68" s="424"/>
      <c r="G68" s="424"/>
      <c r="H68" s="424"/>
      <c r="I68" s="424"/>
      <c r="J68" s="424"/>
    </row>
    <row r="69" spans="1:10" s="515" customFormat="1" ht="15">
      <c r="A69" s="424" t="s">
        <v>83</v>
      </c>
      <c r="B69" s="424"/>
      <c r="C69" s="424"/>
      <c r="D69" s="424"/>
      <c r="E69" s="424"/>
      <c r="F69" s="424"/>
      <c r="G69" s="424"/>
      <c r="H69" s="424"/>
      <c r="I69" s="424"/>
      <c r="J69" s="424"/>
    </row>
    <row r="70" spans="1:10" s="515" customFormat="1" ht="15">
      <c r="A70" s="424" t="s">
        <v>197</v>
      </c>
      <c r="B70" s="424"/>
      <c r="C70" s="424"/>
      <c r="D70" s="424"/>
      <c r="E70" s="424" t="s">
        <v>198</v>
      </c>
      <c r="F70" s="424"/>
      <c r="G70" s="424"/>
      <c r="H70" s="424"/>
      <c r="I70" s="424"/>
      <c r="J70" s="424"/>
    </row>
    <row r="71" spans="1:10" s="515" customFormat="1" ht="15">
      <c r="A71" s="424" t="s">
        <v>196</v>
      </c>
      <c r="B71" s="424"/>
      <c r="C71" s="424"/>
      <c r="D71" s="424"/>
      <c r="E71" s="424"/>
      <c r="F71" s="424"/>
      <c r="G71" s="424"/>
      <c r="H71" s="424"/>
      <c r="I71" s="424"/>
      <c r="J71" s="424"/>
    </row>
    <row r="72" s="515" customFormat="1" ht="15">
      <c r="A72" s="516"/>
    </row>
    <row r="73" s="515" customFormat="1" ht="0.75" customHeight="1">
      <c r="A73" s="516"/>
    </row>
    <row r="74" s="515" customFormat="1" ht="0.75" customHeight="1">
      <c r="A74" s="516"/>
    </row>
    <row r="75" s="515" customFormat="1" ht="13.5" customHeight="1" hidden="1">
      <c r="A75" s="516"/>
    </row>
    <row r="76" s="515" customFormat="1" ht="13.5" customHeight="1" hidden="1">
      <c r="A76" s="516"/>
    </row>
    <row r="77" s="515" customFormat="1" ht="13.5" customHeight="1" hidden="1">
      <c r="A77" s="516"/>
    </row>
    <row r="78" s="515" customFormat="1" ht="15" hidden="1">
      <c r="A78" s="516"/>
    </row>
    <row r="79" s="515" customFormat="1" ht="15" hidden="1">
      <c r="A79" s="516"/>
    </row>
    <row r="80" s="515" customFormat="1" ht="15" hidden="1">
      <c r="A80" s="516"/>
    </row>
    <row r="81" s="515" customFormat="1" ht="15" hidden="1">
      <c r="A81" s="516"/>
    </row>
    <row r="82" s="515" customFormat="1" ht="15" hidden="1">
      <c r="A82" s="516"/>
    </row>
    <row r="83" s="515" customFormat="1" ht="15" hidden="1">
      <c r="A83" s="516"/>
    </row>
    <row r="84" s="515" customFormat="1" ht="15" hidden="1">
      <c r="A84" s="516"/>
    </row>
    <row r="85" s="515" customFormat="1" ht="15" hidden="1">
      <c r="A85" s="516"/>
    </row>
    <row r="86" s="515" customFormat="1" ht="15" hidden="1">
      <c r="A86" s="516"/>
    </row>
    <row r="87" s="515" customFormat="1" ht="15" hidden="1">
      <c r="A87" s="517"/>
    </row>
  </sheetData>
  <sheetProtection/>
  <mergeCells count="20">
    <mergeCell ref="B1:K2"/>
    <mergeCell ref="M4:N4"/>
    <mergeCell ref="A3:A6"/>
    <mergeCell ref="B3:B6"/>
    <mergeCell ref="C3:C6"/>
    <mergeCell ref="D3:H3"/>
    <mergeCell ref="I3:N3"/>
    <mergeCell ref="D4:D6"/>
    <mergeCell ref="E4:E6"/>
    <mergeCell ref="F4:H4"/>
    <mergeCell ref="I4:J4"/>
    <mergeCell ref="K4:L4"/>
    <mergeCell ref="F5:F6"/>
    <mergeCell ref="G5:H5"/>
    <mergeCell ref="A53:B53"/>
    <mergeCell ref="A55:E57"/>
    <mergeCell ref="F55:F57"/>
    <mergeCell ref="G55:H55"/>
    <mergeCell ref="G56:H56"/>
    <mergeCell ref="G57:H5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="90" zoomScaleNormal="90" zoomScalePageLayoutView="0" workbookViewId="0" topLeftCell="A1">
      <selection activeCell="J20" sqref="J20"/>
    </sheetView>
  </sheetViews>
  <sheetFormatPr defaultColWidth="9.140625" defaultRowHeight="12.75"/>
  <cols>
    <col min="1" max="1" width="34.8515625" style="6" customWidth="1"/>
    <col min="2" max="5" width="9.140625" style="6" customWidth="1"/>
    <col min="6" max="6" width="0.85546875" style="6" customWidth="1"/>
    <col min="7" max="9" width="9.140625" style="6" customWidth="1"/>
    <col min="10" max="10" width="7.28125" style="6" customWidth="1"/>
    <col min="11" max="13" width="9.140625" style="6" hidden="1" customWidth="1"/>
    <col min="14" max="14" width="17.421875" style="6" customWidth="1"/>
    <col min="15" max="15" width="9.140625" style="6" customWidth="1"/>
  </cols>
  <sheetData>
    <row r="1" ht="12.75">
      <c r="A1" s="9"/>
    </row>
    <row r="2" spans="1:15" ht="18.75">
      <c r="A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 t="s">
        <v>74</v>
      </c>
    </row>
    <row r="3" spans="1:15" ht="18.75">
      <c r="A3" s="12"/>
      <c r="E3" s="10"/>
      <c r="F3" s="10"/>
      <c r="G3" s="10"/>
      <c r="H3" s="10"/>
      <c r="I3" s="10"/>
      <c r="J3" s="10"/>
      <c r="K3" s="10"/>
      <c r="L3" s="10"/>
      <c r="M3" s="10"/>
      <c r="N3" s="10"/>
      <c r="O3" s="11" t="s">
        <v>199</v>
      </c>
    </row>
    <row r="4" spans="1:15" ht="18.75">
      <c r="A4" s="13"/>
      <c r="E4" s="10"/>
      <c r="F4" s="10"/>
      <c r="G4" s="335" t="s">
        <v>200</v>
      </c>
      <c r="H4" s="335"/>
      <c r="I4" s="335"/>
      <c r="J4" s="335"/>
      <c r="K4" s="335"/>
      <c r="L4" s="335"/>
      <c r="M4" s="335"/>
      <c r="N4" s="335"/>
      <c r="O4" s="335"/>
    </row>
    <row r="5" spans="1:15" ht="18.75">
      <c r="A5" s="9"/>
      <c r="E5" s="10"/>
      <c r="F5" s="10"/>
      <c r="G5" s="335"/>
      <c r="H5" s="335"/>
      <c r="I5" s="335"/>
      <c r="J5" s="335"/>
      <c r="K5" s="335"/>
      <c r="L5" s="335"/>
      <c r="M5" s="335"/>
      <c r="N5" s="335"/>
      <c r="O5" s="335"/>
    </row>
    <row r="6" spans="1:15" ht="18.75">
      <c r="A6" s="14"/>
      <c r="E6" s="10"/>
      <c r="F6" s="10"/>
      <c r="G6" s="10"/>
      <c r="H6" s="10"/>
      <c r="I6" s="10"/>
      <c r="J6" s="10"/>
      <c r="K6" s="10"/>
      <c r="L6" s="10"/>
      <c r="M6" s="10"/>
      <c r="N6" s="10"/>
      <c r="O6" s="11" t="s">
        <v>204</v>
      </c>
    </row>
    <row r="7" ht="12.75">
      <c r="A7" s="13"/>
    </row>
    <row r="8" ht="12.75">
      <c r="A8" s="15"/>
    </row>
    <row r="9" spans="1:7" ht="18.75">
      <c r="A9" s="13"/>
      <c r="C9" s="5"/>
      <c r="D9" s="5"/>
      <c r="E9" s="16" t="s">
        <v>75</v>
      </c>
      <c r="F9" s="5"/>
      <c r="G9" s="5"/>
    </row>
    <row r="10" spans="1:7" ht="18.75">
      <c r="A10" s="17"/>
      <c r="C10" s="5"/>
      <c r="D10" s="5"/>
      <c r="E10" s="18" t="s">
        <v>76</v>
      </c>
      <c r="F10" s="5"/>
      <c r="G10" s="5"/>
    </row>
    <row r="11" spans="1:15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7" ht="18.75">
      <c r="A12" s="13"/>
      <c r="C12" s="5"/>
      <c r="D12" s="5"/>
      <c r="E12" s="18" t="s">
        <v>77</v>
      </c>
      <c r="F12" s="5"/>
      <c r="G12" s="5"/>
    </row>
    <row r="13" spans="1:7" ht="18.75">
      <c r="A13" s="9"/>
      <c r="C13" s="5"/>
      <c r="D13" s="5"/>
      <c r="E13" s="19" t="s">
        <v>201</v>
      </c>
      <c r="F13" s="5"/>
      <c r="G13" s="5"/>
    </row>
    <row r="14" ht="12.75">
      <c r="A14" s="9"/>
    </row>
    <row r="15" ht="12.75">
      <c r="A15" s="9"/>
    </row>
    <row r="16" ht="12.75">
      <c r="A16" s="9"/>
    </row>
    <row r="17" ht="12.75">
      <c r="A17" s="9"/>
    </row>
    <row r="18" spans="1:14" ht="18.75">
      <c r="A18" s="14"/>
      <c r="G18" s="10"/>
      <c r="H18" s="10"/>
      <c r="I18" s="10"/>
      <c r="J18" s="11" t="s">
        <v>78</v>
      </c>
      <c r="K18" s="7"/>
      <c r="L18" s="7"/>
      <c r="M18" s="7"/>
      <c r="N18" s="7"/>
    </row>
    <row r="19" spans="1:15" ht="33" customHeight="1">
      <c r="A19" s="20"/>
      <c r="B19" s="20"/>
      <c r="C19" s="21"/>
      <c r="D19" s="21"/>
      <c r="E19" s="336" t="s">
        <v>202</v>
      </c>
      <c r="F19" s="337"/>
      <c r="G19" s="337"/>
      <c r="H19" s="337"/>
      <c r="I19" s="337"/>
      <c r="J19" s="337"/>
      <c r="K19" s="337"/>
      <c r="L19" s="337"/>
      <c r="M19" s="337"/>
      <c r="N19" s="337"/>
      <c r="O19" s="8"/>
    </row>
    <row r="20" spans="7:11" ht="18.75">
      <c r="G20" s="10"/>
      <c r="H20" s="10"/>
      <c r="I20" s="10"/>
      <c r="J20" s="11" t="s">
        <v>79</v>
      </c>
      <c r="K20" s="10"/>
    </row>
    <row r="21" spans="7:11" ht="18.75">
      <c r="G21" s="10"/>
      <c r="H21" s="10"/>
      <c r="I21" s="10"/>
      <c r="J21" s="11" t="s">
        <v>80</v>
      </c>
      <c r="K21" s="10"/>
    </row>
    <row r="22" spans="7:11" ht="18.75">
      <c r="G22" s="10"/>
      <c r="H22" s="10"/>
      <c r="I22" s="10"/>
      <c r="J22" s="11" t="s">
        <v>81</v>
      </c>
      <c r="K22" s="10"/>
    </row>
  </sheetData>
  <sheetProtection/>
  <mergeCells count="2">
    <mergeCell ref="G4:O5"/>
    <mergeCell ref="E19:N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71"/>
  <sheetViews>
    <sheetView tabSelected="1" view="pageBreakPreview" zoomScaleNormal="80" zoomScaleSheetLayoutView="100" zoomScalePageLayoutView="0" workbookViewId="0" topLeftCell="A19">
      <selection activeCell="N31" sqref="N31"/>
    </sheetView>
  </sheetViews>
  <sheetFormatPr defaultColWidth="9.140625" defaultRowHeight="12.75"/>
  <cols>
    <col min="1" max="1" width="7.00390625" style="35" customWidth="1"/>
    <col min="2" max="2" width="19.7109375" style="35" customWidth="1"/>
    <col min="3" max="3" width="8.57421875" style="35" customWidth="1"/>
    <col min="4" max="4" width="6.28125" style="35" customWidth="1"/>
    <col min="5" max="5" width="6.8515625" style="35" customWidth="1"/>
    <col min="6" max="6" width="5.00390625" style="35" customWidth="1"/>
    <col min="7" max="7" width="6.7109375" style="35" customWidth="1"/>
    <col min="8" max="8" width="5.140625" style="35" customWidth="1"/>
    <col min="9" max="9" width="4.28125" style="35" customWidth="1"/>
    <col min="10" max="10" width="5.140625" style="36" customWidth="1"/>
    <col min="11" max="11" width="5.57421875" style="35" bestFit="1" customWidth="1"/>
    <col min="12" max="12" width="3.421875" style="35" hidden="1" customWidth="1"/>
    <col min="13" max="14" width="5.57421875" style="35" bestFit="1" customWidth="1"/>
    <col min="15" max="15" width="4.28125" style="35" customWidth="1"/>
    <col min="16" max="16" width="3.8515625" style="35" customWidth="1"/>
    <col min="17" max="17" width="5.28125" style="36" customWidth="1"/>
    <col min="18" max="18" width="5.57421875" style="35" bestFit="1" customWidth="1"/>
    <col min="19" max="19" width="0.2890625" style="35" customWidth="1"/>
    <col min="20" max="20" width="5.57421875" style="35" bestFit="1" customWidth="1"/>
    <col min="21" max="22" width="3.7109375" style="35" customWidth="1"/>
    <col min="23" max="23" width="4.7109375" style="35" customWidth="1"/>
    <col min="24" max="24" width="3.7109375" style="35" customWidth="1"/>
    <col min="25" max="25" width="4.140625" style="35" customWidth="1"/>
    <col min="26" max="26" width="5.140625" style="36" customWidth="1"/>
    <col min="27" max="27" width="4.28125" style="35" customWidth="1"/>
    <col min="28" max="28" width="3.7109375" style="35" hidden="1" customWidth="1"/>
    <col min="29" max="29" width="5.00390625" style="35" customWidth="1"/>
    <col min="30" max="30" width="3.57421875" style="35" customWidth="1"/>
    <col min="31" max="31" width="5.140625" style="35" customWidth="1"/>
    <col min="32" max="32" width="3.7109375" style="35" customWidth="1"/>
    <col min="33" max="33" width="4.140625" style="35" customWidth="1"/>
    <col min="34" max="34" width="5.140625" style="36" customWidth="1"/>
    <col min="35" max="35" width="4.8515625" style="35" customWidth="1"/>
    <col min="36" max="36" width="4.140625" style="35" hidden="1" customWidth="1"/>
    <col min="37" max="38" width="3.8515625" style="35" customWidth="1"/>
    <col min="39" max="40" width="4.421875" style="35" customWidth="1"/>
    <col min="41" max="41" width="5.57421875" style="35" customWidth="1"/>
    <col min="42" max="42" width="4.8515625" style="36" customWidth="1"/>
    <col min="43" max="43" width="3.7109375" style="35" customWidth="1"/>
    <col min="44" max="44" width="0.13671875" style="35" customWidth="1"/>
    <col min="45" max="46" width="3.7109375" style="35" customWidth="1"/>
    <col min="47" max="47" width="5.57421875" style="35" bestFit="1" customWidth="1"/>
    <col min="48" max="48" width="4.140625" style="35" customWidth="1"/>
    <col min="49" max="49" width="4.28125" style="35" customWidth="1"/>
    <col min="50" max="50" width="5.28125" style="36" customWidth="1"/>
    <col min="51" max="51" width="3.421875" style="35" customWidth="1"/>
    <col min="52" max="52" width="3.421875" style="35" hidden="1" customWidth="1"/>
    <col min="53" max="53" width="4.140625" style="35" bestFit="1" customWidth="1"/>
    <col min="54" max="54" width="3.57421875" style="35" customWidth="1"/>
    <col min="55" max="55" width="3.8515625" style="35" bestFit="1" customWidth="1"/>
    <col min="56" max="56" width="3.8515625" style="35" customWidth="1"/>
    <col min="57" max="57" width="4.8515625" style="35" customWidth="1"/>
    <col min="58" max="16384" width="9.140625" style="35" customWidth="1"/>
  </cols>
  <sheetData>
    <row r="1" spans="51:57" ht="15">
      <c r="AY1" s="37"/>
      <c r="AZ1" s="37"/>
      <c r="BA1" s="408"/>
      <c r="BB1" s="408"/>
      <c r="BC1" s="408"/>
      <c r="BD1" s="408"/>
      <c r="BE1" s="408"/>
    </row>
    <row r="2" spans="1:57" ht="15">
      <c r="A2" s="42"/>
      <c r="B2" s="42"/>
      <c r="C2" s="42"/>
      <c r="D2" s="42"/>
      <c r="E2" s="42"/>
      <c r="F2" s="42"/>
      <c r="G2" s="42"/>
      <c r="H2" s="42"/>
      <c r="I2" s="42"/>
      <c r="J2" s="43"/>
      <c r="K2" s="42"/>
      <c r="L2" s="42"/>
      <c r="M2" s="42"/>
      <c r="N2" s="42"/>
      <c r="O2" s="42"/>
      <c r="P2" s="42"/>
      <c r="Q2" s="43"/>
      <c r="R2" s="42"/>
      <c r="S2" s="42"/>
      <c r="T2" s="42"/>
      <c r="U2" s="42"/>
      <c r="V2" s="42"/>
      <c r="W2" s="42"/>
      <c r="X2" s="42"/>
      <c r="Y2" s="42"/>
      <c r="Z2" s="43"/>
      <c r="AA2" s="42"/>
      <c r="AB2" s="42"/>
      <c r="AC2" s="42"/>
      <c r="AD2" s="42"/>
      <c r="AE2" s="42"/>
      <c r="AF2" s="42"/>
      <c r="AG2" s="42"/>
      <c r="AH2" s="43"/>
      <c r="AI2" s="42"/>
      <c r="AJ2" s="42"/>
      <c r="AK2" s="42"/>
      <c r="AL2" s="42"/>
      <c r="AM2" s="42"/>
      <c r="AN2" s="42"/>
      <c r="AO2" s="42"/>
      <c r="AP2" s="43"/>
      <c r="AQ2" s="42"/>
      <c r="AR2" s="42"/>
      <c r="AS2" s="42"/>
      <c r="AT2" s="42"/>
      <c r="AU2" s="42"/>
      <c r="AV2" s="42"/>
      <c r="AW2" s="42"/>
      <c r="AX2" s="43"/>
      <c r="AY2" s="44"/>
      <c r="AZ2" s="44"/>
      <c r="BA2" s="409"/>
      <c r="BB2" s="409"/>
      <c r="BC2" s="409"/>
      <c r="BD2" s="409"/>
      <c r="BE2" s="409"/>
    </row>
    <row r="3" spans="1:57" ht="15">
      <c r="A3" s="42"/>
      <c r="B3" s="42"/>
      <c r="C3" s="42"/>
      <c r="D3" s="42"/>
      <c r="E3" s="42"/>
      <c r="F3" s="42"/>
      <c r="G3" s="42"/>
      <c r="H3" s="42"/>
      <c r="I3" s="42"/>
      <c r="J3" s="43"/>
      <c r="K3" s="42"/>
      <c r="L3" s="42"/>
      <c r="M3" s="42"/>
      <c r="N3" s="42"/>
      <c r="O3" s="42"/>
      <c r="P3" s="42"/>
      <c r="Q3" s="43"/>
      <c r="R3" s="42"/>
      <c r="S3" s="42"/>
      <c r="T3" s="42"/>
      <c r="U3" s="42"/>
      <c r="V3" s="42"/>
      <c r="W3" s="42"/>
      <c r="X3" s="42"/>
      <c r="Y3" s="42"/>
      <c r="Z3" s="43"/>
      <c r="AA3" s="42"/>
      <c r="AB3" s="42"/>
      <c r="AC3" s="42"/>
      <c r="AD3" s="42"/>
      <c r="AE3" s="42"/>
      <c r="AF3" s="42"/>
      <c r="AG3" s="42"/>
      <c r="AH3" s="43"/>
      <c r="AI3" s="42"/>
      <c r="AJ3" s="42"/>
      <c r="AK3" s="42"/>
      <c r="AL3" s="42"/>
      <c r="AM3" s="42"/>
      <c r="AN3" s="42"/>
      <c r="AO3" s="42"/>
      <c r="AP3" s="43"/>
      <c r="AQ3" s="42"/>
      <c r="AR3" s="42"/>
      <c r="AS3" s="42"/>
      <c r="AT3" s="42"/>
      <c r="AU3" s="42"/>
      <c r="AV3" s="42"/>
      <c r="AW3" s="42"/>
      <c r="AX3" s="43"/>
      <c r="AY3" s="44"/>
      <c r="AZ3" s="44"/>
      <c r="BA3" s="409"/>
      <c r="BB3" s="409"/>
      <c r="BC3" s="409"/>
      <c r="BD3" s="409"/>
      <c r="BE3" s="409"/>
    </row>
    <row r="4" spans="1:57" ht="15">
      <c r="A4" s="42"/>
      <c r="B4" s="42"/>
      <c r="C4" s="42"/>
      <c r="D4" s="42"/>
      <c r="E4" s="410" t="s">
        <v>156</v>
      </c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410"/>
      <c r="AG4" s="410"/>
      <c r="AH4" s="410"/>
      <c r="AI4" s="42"/>
      <c r="AJ4" s="42"/>
      <c r="AK4" s="42"/>
      <c r="AL4" s="42"/>
      <c r="AM4" s="42"/>
      <c r="AN4" s="42"/>
      <c r="AO4" s="42"/>
      <c r="AP4" s="43"/>
      <c r="AQ4" s="42"/>
      <c r="AR4" s="42"/>
      <c r="AS4" s="42"/>
      <c r="AT4" s="42"/>
      <c r="AU4" s="42"/>
      <c r="AV4" s="42"/>
      <c r="AW4" s="42"/>
      <c r="AX4" s="43"/>
      <c r="AY4" s="42"/>
      <c r="AZ4" s="42"/>
      <c r="BA4" s="42"/>
      <c r="BB4" s="42"/>
      <c r="BC4" s="42"/>
      <c r="BD4" s="42"/>
      <c r="BE4" s="42"/>
    </row>
    <row r="5" spans="1:57" ht="15">
      <c r="A5" s="411" t="s">
        <v>0</v>
      </c>
      <c r="B5" s="363" t="s">
        <v>1</v>
      </c>
      <c r="C5" s="344" t="s">
        <v>2</v>
      </c>
      <c r="D5" s="401" t="s">
        <v>84</v>
      </c>
      <c r="E5" s="402"/>
      <c r="F5" s="402"/>
      <c r="G5" s="402"/>
      <c r="H5" s="402"/>
      <c r="I5" s="403"/>
      <c r="J5" s="43"/>
      <c r="K5" s="42"/>
      <c r="L5" s="42"/>
      <c r="M5" s="42"/>
      <c r="N5" s="42"/>
      <c r="O5" s="42"/>
      <c r="P5" s="42"/>
      <c r="Q5" s="43"/>
      <c r="R5" s="42"/>
      <c r="S5" s="42"/>
      <c r="T5" s="42"/>
      <c r="U5" s="42"/>
      <c r="V5" s="42"/>
      <c r="W5" s="42"/>
      <c r="X5" s="42"/>
      <c r="Y5" s="42"/>
      <c r="Z5" s="43"/>
      <c r="AA5" s="42"/>
      <c r="AB5" s="42"/>
      <c r="AC5" s="42"/>
      <c r="AD5" s="42"/>
      <c r="AE5" s="42"/>
      <c r="AF5" s="42"/>
      <c r="AG5" s="42"/>
      <c r="AH5" s="43"/>
      <c r="AI5" s="42"/>
      <c r="AJ5" s="42"/>
      <c r="AK5" s="42"/>
      <c r="AL5" s="42"/>
      <c r="AM5" s="42"/>
      <c r="AN5" s="42"/>
      <c r="AO5" s="42"/>
      <c r="AP5" s="43"/>
      <c r="AQ5" s="42"/>
      <c r="AR5" s="42"/>
      <c r="AS5" s="42"/>
      <c r="AT5" s="42"/>
      <c r="AU5" s="42"/>
      <c r="AV5" s="42"/>
      <c r="AW5" s="42"/>
      <c r="AX5" s="43"/>
      <c r="AY5" s="42"/>
      <c r="AZ5" s="42"/>
      <c r="BA5" s="42"/>
      <c r="BB5" s="42"/>
      <c r="BC5" s="42"/>
      <c r="BD5" s="42"/>
      <c r="BE5" s="42"/>
    </row>
    <row r="6" spans="1:57" ht="15">
      <c r="A6" s="411"/>
      <c r="B6" s="363"/>
      <c r="C6" s="345"/>
      <c r="D6" s="344" t="s">
        <v>85</v>
      </c>
      <c r="E6" s="344" t="s">
        <v>86</v>
      </c>
      <c r="F6" s="401" t="s">
        <v>87</v>
      </c>
      <c r="G6" s="402"/>
      <c r="H6" s="402"/>
      <c r="I6" s="403"/>
      <c r="J6" s="363" t="s">
        <v>88</v>
      </c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 t="s">
        <v>89</v>
      </c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363" t="s">
        <v>90</v>
      </c>
      <c r="AQ6" s="363"/>
      <c r="AR6" s="363"/>
      <c r="AS6" s="363"/>
      <c r="AT6" s="363"/>
      <c r="AU6" s="363"/>
      <c r="AV6" s="363"/>
      <c r="AW6" s="363"/>
      <c r="AX6" s="363"/>
      <c r="AY6" s="363"/>
      <c r="AZ6" s="363"/>
      <c r="BA6" s="363"/>
      <c r="BB6" s="363"/>
      <c r="BC6" s="363"/>
      <c r="BD6" s="363"/>
      <c r="BE6" s="363"/>
    </row>
    <row r="7" spans="1:57" s="38" customFormat="1" ht="19.5" customHeight="1">
      <c r="A7" s="411"/>
      <c r="B7" s="363"/>
      <c r="C7" s="345"/>
      <c r="D7" s="399"/>
      <c r="E7" s="399"/>
      <c r="F7" s="341" t="s">
        <v>91</v>
      </c>
      <c r="G7" s="412" t="s">
        <v>92</v>
      </c>
      <c r="H7" s="413"/>
      <c r="I7" s="344"/>
      <c r="J7" s="404" t="s">
        <v>157</v>
      </c>
      <c r="K7" s="405"/>
      <c r="L7" s="405"/>
      <c r="M7" s="405"/>
      <c r="N7" s="406"/>
      <c r="O7" s="388" t="s">
        <v>93</v>
      </c>
      <c r="P7" s="389"/>
      <c r="Q7" s="404" t="s">
        <v>117</v>
      </c>
      <c r="R7" s="405"/>
      <c r="S7" s="405"/>
      <c r="T7" s="405"/>
      <c r="U7" s="405"/>
      <c r="V7" s="405"/>
      <c r="W7" s="406"/>
      <c r="X7" s="388" t="s">
        <v>93</v>
      </c>
      <c r="Y7" s="389"/>
      <c r="Z7" s="390" t="s">
        <v>118</v>
      </c>
      <c r="AA7" s="391"/>
      <c r="AB7" s="391"/>
      <c r="AC7" s="391"/>
      <c r="AD7" s="391"/>
      <c r="AE7" s="392"/>
      <c r="AF7" s="356" t="s">
        <v>93</v>
      </c>
      <c r="AG7" s="358"/>
      <c r="AH7" s="390" t="s">
        <v>119</v>
      </c>
      <c r="AI7" s="391"/>
      <c r="AJ7" s="391"/>
      <c r="AK7" s="391"/>
      <c r="AL7" s="391"/>
      <c r="AM7" s="392"/>
      <c r="AN7" s="356" t="s">
        <v>93</v>
      </c>
      <c r="AO7" s="358"/>
      <c r="AP7" s="374" t="s">
        <v>121</v>
      </c>
      <c r="AQ7" s="375"/>
      <c r="AR7" s="375"/>
      <c r="AS7" s="375"/>
      <c r="AT7" s="375"/>
      <c r="AU7" s="376"/>
      <c r="AV7" s="377" t="s">
        <v>93</v>
      </c>
      <c r="AW7" s="378"/>
      <c r="AX7" s="374" t="s">
        <v>120</v>
      </c>
      <c r="AY7" s="375"/>
      <c r="AZ7" s="375"/>
      <c r="BA7" s="375"/>
      <c r="BB7" s="375"/>
      <c r="BC7" s="376"/>
      <c r="BD7" s="377" t="s">
        <v>93</v>
      </c>
      <c r="BE7" s="378"/>
    </row>
    <row r="8" spans="1:57" ht="32.25" customHeight="1">
      <c r="A8" s="411"/>
      <c r="B8" s="363"/>
      <c r="C8" s="345"/>
      <c r="D8" s="399"/>
      <c r="E8" s="399"/>
      <c r="F8" s="342"/>
      <c r="G8" s="341" t="s">
        <v>94</v>
      </c>
      <c r="H8" s="341" t="s">
        <v>95</v>
      </c>
      <c r="I8" s="345"/>
      <c r="J8" s="338" t="s">
        <v>28</v>
      </c>
      <c r="K8" s="388" t="s">
        <v>96</v>
      </c>
      <c r="L8" s="407"/>
      <c r="M8" s="389"/>
      <c r="N8" s="347" t="s">
        <v>97</v>
      </c>
      <c r="O8" s="350" t="s">
        <v>98</v>
      </c>
      <c r="P8" s="344" t="s">
        <v>99</v>
      </c>
      <c r="Q8" s="338" t="s">
        <v>28</v>
      </c>
      <c r="R8" s="393" t="s">
        <v>96</v>
      </c>
      <c r="S8" s="394"/>
      <c r="T8" s="394"/>
      <c r="U8" s="394"/>
      <c r="V8" s="395"/>
      <c r="W8" s="347" t="s">
        <v>97</v>
      </c>
      <c r="X8" s="350" t="s">
        <v>98</v>
      </c>
      <c r="Y8" s="344" t="s">
        <v>99</v>
      </c>
      <c r="Z8" s="353" t="s">
        <v>28</v>
      </c>
      <c r="AA8" s="356" t="s">
        <v>96</v>
      </c>
      <c r="AB8" s="357"/>
      <c r="AC8" s="357"/>
      <c r="AD8" s="358"/>
      <c r="AE8" s="347" t="s">
        <v>97</v>
      </c>
      <c r="AF8" s="350" t="s">
        <v>98</v>
      </c>
      <c r="AG8" s="344" t="s">
        <v>99</v>
      </c>
      <c r="AH8" s="353" t="s">
        <v>28</v>
      </c>
      <c r="AI8" s="379" t="s">
        <v>96</v>
      </c>
      <c r="AJ8" s="380"/>
      <c r="AK8" s="380"/>
      <c r="AL8" s="381"/>
      <c r="AM8" s="347" t="s">
        <v>97</v>
      </c>
      <c r="AN8" s="350" t="s">
        <v>98</v>
      </c>
      <c r="AO8" s="344" t="s">
        <v>99</v>
      </c>
      <c r="AP8" s="365" t="s">
        <v>28</v>
      </c>
      <c r="AQ8" s="368" t="s">
        <v>96</v>
      </c>
      <c r="AR8" s="369"/>
      <c r="AS8" s="369"/>
      <c r="AT8" s="370"/>
      <c r="AU8" s="347" t="s">
        <v>97</v>
      </c>
      <c r="AV8" s="350" t="s">
        <v>98</v>
      </c>
      <c r="AW8" s="344" t="s">
        <v>99</v>
      </c>
      <c r="AX8" s="365" t="s">
        <v>28</v>
      </c>
      <c r="AY8" s="368" t="s">
        <v>96</v>
      </c>
      <c r="AZ8" s="369"/>
      <c r="BA8" s="369"/>
      <c r="BB8" s="370"/>
      <c r="BC8" s="347" t="s">
        <v>97</v>
      </c>
      <c r="BD8" s="350" t="s">
        <v>98</v>
      </c>
      <c r="BE8" s="344" t="s">
        <v>99</v>
      </c>
    </row>
    <row r="9" spans="1:57" ht="15">
      <c r="A9" s="411"/>
      <c r="B9" s="363"/>
      <c r="C9" s="345"/>
      <c r="D9" s="399"/>
      <c r="E9" s="399"/>
      <c r="F9" s="342"/>
      <c r="G9" s="342"/>
      <c r="H9" s="342"/>
      <c r="I9" s="345"/>
      <c r="J9" s="339"/>
      <c r="K9" s="385" t="s">
        <v>100</v>
      </c>
      <c r="L9" s="386"/>
      <c r="M9" s="387"/>
      <c r="N9" s="348"/>
      <c r="O9" s="351"/>
      <c r="P9" s="345"/>
      <c r="Q9" s="339"/>
      <c r="R9" s="396" t="s">
        <v>100</v>
      </c>
      <c r="S9" s="397"/>
      <c r="T9" s="397"/>
      <c r="U9" s="397"/>
      <c r="V9" s="398"/>
      <c r="W9" s="348"/>
      <c r="X9" s="351"/>
      <c r="Y9" s="345"/>
      <c r="Z9" s="354"/>
      <c r="AA9" s="359" t="s">
        <v>100</v>
      </c>
      <c r="AB9" s="360"/>
      <c r="AC9" s="360"/>
      <c r="AD9" s="361"/>
      <c r="AE9" s="348"/>
      <c r="AF9" s="351"/>
      <c r="AG9" s="345"/>
      <c r="AH9" s="354"/>
      <c r="AI9" s="382" t="s">
        <v>100</v>
      </c>
      <c r="AJ9" s="383"/>
      <c r="AK9" s="383"/>
      <c r="AL9" s="384"/>
      <c r="AM9" s="348"/>
      <c r="AN9" s="351"/>
      <c r="AO9" s="345"/>
      <c r="AP9" s="366"/>
      <c r="AQ9" s="371" t="s">
        <v>100</v>
      </c>
      <c r="AR9" s="372"/>
      <c r="AS9" s="372"/>
      <c r="AT9" s="373"/>
      <c r="AU9" s="348"/>
      <c r="AV9" s="351"/>
      <c r="AW9" s="345"/>
      <c r="AX9" s="366"/>
      <c r="AY9" s="371" t="s">
        <v>100</v>
      </c>
      <c r="AZ9" s="372"/>
      <c r="BA9" s="372"/>
      <c r="BB9" s="373"/>
      <c r="BC9" s="348"/>
      <c r="BD9" s="351"/>
      <c r="BE9" s="345"/>
    </row>
    <row r="10" spans="1:57" ht="124.5" customHeight="1">
      <c r="A10" s="411"/>
      <c r="B10" s="363"/>
      <c r="C10" s="346"/>
      <c r="D10" s="400"/>
      <c r="E10" s="400"/>
      <c r="F10" s="343"/>
      <c r="G10" s="343"/>
      <c r="H10" s="343"/>
      <c r="I10" s="346"/>
      <c r="J10" s="340"/>
      <c r="K10" s="45" t="s">
        <v>101</v>
      </c>
      <c r="L10" s="45"/>
      <c r="M10" s="46" t="s">
        <v>102</v>
      </c>
      <c r="N10" s="349"/>
      <c r="O10" s="352"/>
      <c r="P10" s="346"/>
      <c r="Q10" s="340"/>
      <c r="R10" s="45" t="s">
        <v>101</v>
      </c>
      <c r="S10" s="45"/>
      <c r="T10" s="47" t="s">
        <v>103</v>
      </c>
      <c r="U10" s="47" t="s">
        <v>152</v>
      </c>
      <c r="V10" s="47" t="s">
        <v>123</v>
      </c>
      <c r="W10" s="349"/>
      <c r="X10" s="352"/>
      <c r="Y10" s="346"/>
      <c r="Z10" s="355"/>
      <c r="AA10" s="48" t="s">
        <v>101</v>
      </c>
      <c r="AB10" s="48"/>
      <c r="AC10" s="49" t="s">
        <v>102</v>
      </c>
      <c r="AD10" s="49" t="s">
        <v>123</v>
      </c>
      <c r="AE10" s="349"/>
      <c r="AF10" s="352"/>
      <c r="AG10" s="346"/>
      <c r="AH10" s="355"/>
      <c r="AI10" s="48" t="s">
        <v>101</v>
      </c>
      <c r="AJ10" s="48"/>
      <c r="AK10" s="50" t="s">
        <v>103</v>
      </c>
      <c r="AL10" s="50" t="s">
        <v>123</v>
      </c>
      <c r="AM10" s="349"/>
      <c r="AN10" s="352"/>
      <c r="AO10" s="346"/>
      <c r="AP10" s="367"/>
      <c r="AQ10" s="51" t="s">
        <v>101</v>
      </c>
      <c r="AR10" s="51"/>
      <c r="AS10" s="52" t="s">
        <v>102</v>
      </c>
      <c r="AT10" s="52" t="s">
        <v>123</v>
      </c>
      <c r="AU10" s="349"/>
      <c r="AV10" s="352"/>
      <c r="AW10" s="346"/>
      <c r="AX10" s="367"/>
      <c r="AY10" s="53" t="s">
        <v>101</v>
      </c>
      <c r="AZ10" s="53"/>
      <c r="BA10" s="54" t="s">
        <v>102</v>
      </c>
      <c r="BB10" s="55" t="s">
        <v>123</v>
      </c>
      <c r="BC10" s="349"/>
      <c r="BD10" s="352"/>
      <c r="BE10" s="346"/>
    </row>
    <row r="11" spans="1:57" ht="25.5">
      <c r="A11" s="56" t="s">
        <v>104</v>
      </c>
      <c r="B11" s="57" t="s">
        <v>34</v>
      </c>
      <c r="C11" s="58"/>
      <c r="D11" s="58">
        <f aca="true" t="shared" si="0" ref="D11:AB11">D12+D22+D26</f>
        <v>3024</v>
      </c>
      <c r="E11" s="59">
        <f t="shared" si="0"/>
        <v>1008</v>
      </c>
      <c r="F11" s="60">
        <f t="shared" si="0"/>
        <v>2016</v>
      </c>
      <c r="G11" s="60">
        <f t="shared" si="0"/>
        <v>1130</v>
      </c>
      <c r="H11" s="60">
        <f t="shared" si="0"/>
        <v>886</v>
      </c>
      <c r="I11" s="58">
        <f t="shared" si="0"/>
        <v>0</v>
      </c>
      <c r="J11" s="61">
        <f t="shared" si="0"/>
        <v>484</v>
      </c>
      <c r="K11" s="61">
        <f t="shared" si="0"/>
        <v>282</v>
      </c>
      <c r="L11" s="61">
        <f t="shared" si="0"/>
        <v>0</v>
      </c>
      <c r="M11" s="61">
        <f t="shared" si="0"/>
        <v>226</v>
      </c>
      <c r="N11" s="59">
        <f t="shared" si="0"/>
        <v>278</v>
      </c>
      <c r="O11" s="58">
        <f t="shared" si="0"/>
        <v>0</v>
      </c>
      <c r="P11" s="58">
        <f t="shared" si="0"/>
        <v>0</v>
      </c>
      <c r="Q11" s="61">
        <f t="shared" si="0"/>
        <v>756</v>
      </c>
      <c r="R11" s="61">
        <f t="shared" si="0"/>
        <v>411</v>
      </c>
      <c r="S11" s="61">
        <f t="shared" si="0"/>
        <v>0</v>
      </c>
      <c r="T11" s="61">
        <f t="shared" si="0"/>
        <v>321</v>
      </c>
      <c r="U11" s="61">
        <f t="shared" si="0"/>
        <v>0</v>
      </c>
      <c r="V11" s="61">
        <f t="shared" si="0"/>
        <v>0</v>
      </c>
      <c r="W11" s="59">
        <f t="shared" si="0"/>
        <v>358</v>
      </c>
      <c r="X11" s="58">
        <f t="shared" si="0"/>
        <v>0</v>
      </c>
      <c r="Y11" s="58">
        <f t="shared" si="0"/>
        <v>0</v>
      </c>
      <c r="Z11" s="62">
        <f t="shared" si="0"/>
        <v>497</v>
      </c>
      <c r="AA11" s="62">
        <f t="shared" si="0"/>
        <v>292</v>
      </c>
      <c r="AB11" s="62">
        <f t="shared" si="0"/>
        <v>0</v>
      </c>
      <c r="AC11" s="62">
        <f aca="true" t="shared" si="1" ref="AC11:AP11">AC12+AC22+AC26</f>
        <v>205</v>
      </c>
      <c r="AD11" s="62">
        <f t="shared" si="1"/>
        <v>0</v>
      </c>
      <c r="AE11" s="59">
        <f t="shared" si="1"/>
        <v>279</v>
      </c>
      <c r="AF11" s="58">
        <f t="shared" si="1"/>
        <v>36</v>
      </c>
      <c r="AG11" s="58">
        <f t="shared" si="1"/>
        <v>0</v>
      </c>
      <c r="AH11" s="62">
        <f t="shared" si="1"/>
        <v>279</v>
      </c>
      <c r="AI11" s="62">
        <f t="shared" si="1"/>
        <v>145</v>
      </c>
      <c r="AJ11" s="62">
        <f t="shared" si="1"/>
        <v>0</v>
      </c>
      <c r="AK11" s="62">
        <f t="shared" si="1"/>
        <v>124</v>
      </c>
      <c r="AL11" s="62">
        <f t="shared" si="1"/>
        <v>0</v>
      </c>
      <c r="AM11" s="59">
        <f t="shared" si="1"/>
        <v>90</v>
      </c>
      <c r="AN11" s="58">
        <f t="shared" si="1"/>
        <v>12</v>
      </c>
      <c r="AO11" s="58">
        <f t="shared" si="1"/>
        <v>0</v>
      </c>
      <c r="AP11" s="63">
        <f t="shared" si="1"/>
        <v>0</v>
      </c>
      <c r="AQ11" s="64">
        <f>AQ12+AQ22</f>
        <v>0</v>
      </c>
      <c r="AR11" s="64">
        <f>AR12+AR22</f>
        <v>0</v>
      </c>
      <c r="AS11" s="64">
        <f>AS12+AS22</f>
        <v>0</v>
      </c>
      <c r="AT11" s="64"/>
      <c r="AU11" s="65">
        <f aca="true" t="shared" si="2" ref="AU11:BA11">AU12+AU22</f>
        <v>0</v>
      </c>
      <c r="AV11" s="66">
        <f t="shared" si="2"/>
        <v>0</v>
      </c>
      <c r="AW11" s="66">
        <f t="shared" si="2"/>
        <v>0</v>
      </c>
      <c r="AX11" s="64">
        <f t="shared" si="2"/>
        <v>0</v>
      </c>
      <c r="AY11" s="64">
        <f t="shared" si="2"/>
        <v>0</v>
      </c>
      <c r="AZ11" s="64">
        <f t="shared" si="2"/>
        <v>0</v>
      </c>
      <c r="BA11" s="64">
        <f t="shared" si="2"/>
        <v>0</v>
      </c>
      <c r="BB11" s="64"/>
      <c r="BC11" s="65">
        <f>BC12+BC22</f>
        <v>0</v>
      </c>
      <c r="BD11" s="66">
        <f>BD12+BD22</f>
        <v>0</v>
      </c>
      <c r="BE11" s="66">
        <f>BE12+BE22</f>
        <v>0</v>
      </c>
    </row>
    <row r="12" spans="1:57" ht="27">
      <c r="A12" s="67" t="s">
        <v>133</v>
      </c>
      <c r="B12" s="68" t="s">
        <v>131</v>
      </c>
      <c r="C12" s="58"/>
      <c r="D12" s="58">
        <f>D13+D14+D15+D16+D17+D18+D19+D20+D21</f>
        <v>1938</v>
      </c>
      <c r="E12" s="59">
        <f>E13+E14+E15+E16+E17+E18+E19+E20+E21</f>
        <v>646</v>
      </c>
      <c r="F12" s="60">
        <f>F13+F14+F15+F16+F17+F18+F19+F20+F21</f>
        <v>1292</v>
      </c>
      <c r="G12" s="60">
        <f>G13+G14+G15+G16+G17+G18+G19+G20+G21</f>
        <v>711</v>
      </c>
      <c r="H12" s="60">
        <f>H13+H14+H15+H16+H17+H18+H19+H20+H21</f>
        <v>581</v>
      </c>
      <c r="I12" s="58"/>
      <c r="J12" s="61">
        <v>344</v>
      </c>
      <c r="K12" s="61">
        <f>K13+K14+K15+K16+K17+K18+K19+K20+K21</f>
        <v>211</v>
      </c>
      <c r="L12" s="61">
        <f>L13+L14+L15+L16+L17+L18+L19+L20+L21</f>
        <v>0</v>
      </c>
      <c r="M12" s="61">
        <f>M13+M14+M15+M16+M17+M18+M19+M20+M21</f>
        <v>157</v>
      </c>
      <c r="N12" s="59">
        <f>N13+N14+N15+N16+N17+N18+N19+N20+N21</f>
        <v>208</v>
      </c>
      <c r="O12" s="58">
        <f>O13+O14+O15+O16+O17+O18+O19+O20+O21</f>
        <v>0</v>
      </c>
      <c r="P12" s="58">
        <v>0</v>
      </c>
      <c r="Q12" s="61">
        <f>Q13+Q14+Q15+Q16+Q17+Q18+Q19+Q20+Q21</f>
        <v>580</v>
      </c>
      <c r="R12" s="61">
        <f>R13+R14+R15+R16+R17+R18+R19+R20+R21</f>
        <v>310</v>
      </c>
      <c r="S12" s="61">
        <f>S13+S14+S15+S16+S17+S18+S19+S20+S21</f>
        <v>0</v>
      </c>
      <c r="T12" s="61">
        <f>T13+T14+T15+T16+T17+T18+T19+T20+T21</f>
        <v>246</v>
      </c>
      <c r="U12" s="61"/>
      <c r="V12" s="61">
        <f>V13+V14+V15+V16+V17+V18+V19+V20+V21</f>
        <v>0</v>
      </c>
      <c r="W12" s="59">
        <f>W13+W14+W15+W16+W17+W18+W19+W20+W21</f>
        <v>270</v>
      </c>
      <c r="X12" s="58">
        <f>X13+X14+X15+X16+X17+X18+X19+X20+X21</f>
        <v>0</v>
      </c>
      <c r="Y12" s="58">
        <v>0</v>
      </c>
      <c r="Z12" s="62">
        <f aca="true" t="shared" si="3" ref="Z12:AF12">Z13+Z14+Z15+Z16+Z17+Z18+Z19+Z20+Z21</f>
        <v>221</v>
      </c>
      <c r="AA12" s="62">
        <f t="shared" si="3"/>
        <v>116</v>
      </c>
      <c r="AB12" s="62">
        <f t="shared" si="3"/>
        <v>0</v>
      </c>
      <c r="AC12" s="62">
        <f t="shared" si="3"/>
        <v>105</v>
      </c>
      <c r="AD12" s="62">
        <f t="shared" si="3"/>
        <v>0</v>
      </c>
      <c r="AE12" s="59">
        <f t="shared" si="3"/>
        <v>126</v>
      </c>
      <c r="AF12" s="58">
        <f t="shared" si="3"/>
        <v>24</v>
      </c>
      <c r="AG12" s="58">
        <v>0</v>
      </c>
      <c r="AH12" s="62">
        <f aca="true" t="shared" si="4" ref="AH12:AN12">AH13+AH14+AH15+AH16+AH17+AH18+AH19+AH20+AH21</f>
        <v>147</v>
      </c>
      <c r="AI12" s="62">
        <f t="shared" si="4"/>
        <v>74</v>
      </c>
      <c r="AJ12" s="62">
        <f t="shared" si="4"/>
        <v>0</v>
      </c>
      <c r="AK12" s="62">
        <f t="shared" si="4"/>
        <v>73</v>
      </c>
      <c r="AL12" s="62">
        <f t="shared" si="4"/>
        <v>0</v>
      </c>
      <c r="AM12" s="59">
        <f t="shared" si="4"/>
        <v>64</v>
      </c>
      <c r="AN12" s="58">
        <f t="shared" si="4"/>
        <v>0</v>
      </c>
      <c r="AO12" s="58">
        <v>0</v>
      </c>
      <c r="AP12" s="63">
        <f aca="true" t="shared" si="5" ref="AP12:BE12">AP13+AP14+AP15+AP16+AP17+AP18+AP19+AP20+AP21</f>
        <v>0</v>
      </c>
      <c r="AQ12" s="63">
        <f t="shared" si="5"/>
        <v>0</v>
      </c>
      <c r="AR12" s="63">
        <f t="shared" si="5"/>
        <v>0</v>
      </c>
      <c r="AS12" s="63">
        <f t="shared" si="5"/>
        <v>0</v>
      </c>
      <c r="AT12" s="63">
        <f t="shared" si="5"/>
        <v>0</v>
      </c>
      <c r="AU12" s="59">
        <f t="shared" si="5"/>
        <v>0</v>
      </c>
      <c r="AV12" s="58">
        <f t="shared" si="5"/>
        <v>0</v>
      </c>
      <c r="AW12" s="58">
        <f t="shared" si="5"/>
        <v>0</v>
      </c>
      <c r="AX12" s="63">
        <f t="shared" si="5"/>
        <v>0</v>
      </c>
      <c r="AY12" s="63">
        <f t="shared" si="5"/>
        <v>0</v>
      </c>
      <c r="AZ12" s="63">
        <f t="shared" si="5"/>
        <v>0</v>
      </c>
      <c r="BA12" s="63">
        <f t="shared" si="5"/>
        <v>0</v>
      </c>
      <c r="BB12" s="63">
        <f t="shared" si="5"/>
        <v>0</v>
      </c>
      <c r="BC12" s="59">
        <f t="shared" si="5"/>
        <v>0</v>
      </c>
      <c r="BD12" s="58">
        <f t="shared" si="5"/>
        <v>0</v>
      </c>
      <c r="BE12" s="58">
        <f t="shared" si="5"/>
        <v>0</v>
      </c>
    </row>
    <row r="13" spans="1:57" ht="15">
      <c r="A13" s="69" t="s">
        <v>134</v>
      </c>
      <c r="B13" s="70" t="s">
        <v>35</v>
      </c>
      <c r="C13" s="71" t="s">
        <v>105</v>
      </c>
      <c r="D13" s="72">
        <f>E13+F13</f>
        <v>224</v>
      </c>
      <c r="E13" s="73">
        <v>74</v>
      </c>
      <c r="F13" s="74">
        <v>150</v>
      </c>
      <c r="G13" s="74">
        <v>100</v>
      </c>
      <c r="H13" s="74">
        <v>50</v>
      </c>
      <c r="I13" s="75"/>
      <c r="J13" s="76">
        <v>34</v>
      </c>
      <c r="K13" s="77">
        <v>20</v>
      </c>
      <c r="L13" s="77"/>
      <c r="M13" s="77">
        <v>14</v>
      </c>
      <c r="N13" s="78">
        <v>24</v>
      </c>
      <c r="O13" s="79"/>
      <c r="P13" s="79"/>
      <c r="Q13" s="76">
        <v>76</v>
      </c>
      <c r="R13" s="77">
        <v>60</v>
      </c>
      <c r="S13" s="77"/>
      <c r="T13" s="80">
        <v>16</v>
      </c>
      <c r="U13" s="80"/>
      <c r="V13" s="80"/>
      <c r="W13" s="81">
        <v>30</v>
      </c>
      <c r="X13" s="82"/>
      <c r="Y13" s="83"/>
      <c r="Z13" s="84">
        <v>40</v>
      </c>
      <c r="AA13" s="85">
        <v>20</v>
      </c>
      <c r="AB13" s="85"/>
      <c r="AC13" s="85">
        <v>20</v>
      </c>
      <c r="AD13" s="85"/>
      <c r="AE13" s="78">
        <v>20</v>
      </c>
      <c r="AF13" s="86">
        <v>12</v>
      </c>
      <c r="AG13" s="87" t="s">
        <v>105</v>
      </c>
      <c r="AH13" s="88"/>
      <c r="AI13" s="85"/>
      <c r="AJ13" s="85"/>
      <c r="AK13" s="85"/>
      <c r="AL13" s="85"/>
      <c r="AM13" s="78"/>
      <c r="AN13" s="79"/>
      <c r="AO13" s="89"/>
      <c r="AP13" s="90"/>
      <c r="AQ13" s="91"/>
      <c r="AR13" s="91"/>
      <c r="AS13" s="91"/>
      <c r="AT13" s="91"/>
      <c r="AU13" s="92"/>
      <c r="AV13" s="93"/>
      <c r="AW13" s="93"/>
      <c r="AX13" s="90"/>
      <c r="AY13" s="91"/>
      <c r="AZ13" s="91"/>
      <c r="BA13" s="91"/>
      <c r="BB13" s="91"/>
      <c r="BC13" s="92"/>
      <c r="BD13" s="93"/>
      <c r="BE13" s="93"/>
    </row>
    <row r="14" spans="1:57" ht="15">
      <c r="A14" s="69" t="s">
        <v>135</v>
      </c>
      <c r="B14" s="70" t="s">
        <v>36</v>
      </c>
      <c r="C14" s="94" t="s">
        <v>107</v>
      </c>
      <c r="D14" s="72">
        <f>E14+F14</f>
        <v>336</v>
      </c>
      <c r="E14" s="95">
        <v>112</v>
      </c>
      <c r="F14" s="96">
        <v>224</v>
      </c>
      <c r="G14" s="96">
        <v>174</v>
      </c>
      <c r="H14" s="96">
        <v>50</v>
      </c>
      <c r="I14" s="75"/>
      <c r="J14" s="76">
        <v>39</v>
      </c>
      <c r="K14" s="77">
        <v>31</v>
      </c>
      <c r="L14" s="77"/>
      <c r="M14" s="77">
        <v>8</v>
      </c>
      <c r="N14" s="78">
        <v>30</v>
      </c>
      <c r="O14" s="79"/>
      <c r="P14" s="79"/>
      <c r="Q14" s="76">
        <v>57</v>
      </c>
      <c r="R14" s="77">
        <v>39</v>
      </c>
      <c r="S14" s="77"/>
      <c r="T14" s="80">
        <v>18</v>
      </c>
      <c r="U14" s="80"/>
      <c r="V14" s="80"/>
      <c r="W14" s="81">
        <v>44</v>
      </c>
      <c r="X14" s="97"/>
      <c r="Y14" s="98"/>
      <c r="Z14" s="84">
        <v>40</v>
      </c>
      <c r="AA14" s="99">
        <v>32</v>
      </c>
      <c r="AB14" s="99"/>
      <c r="AC14" s="99">
        <v>8</v>
      </c>
      <c r="AD14" s="99"/>
      <c r="AE14" s="81">
        <v>38</v>
      </c>
      <c r="AF14" s="97"/>
      <c r="AG14" s="83"/>
      <c r="AH14" s="84">
        <v>88</v>
      </c>
      <c r="AI14" s="99">
        <v>72</v>
      </c>
      <c r="AJ14" s="99"/>
      <c r="AK14" s="99">
        <v>16</v>
      </c>
      <c r="AL14" s="99"/>
      <c r="AM14" s="81">
        <v>38</v>
      </c>
      <c r="AN14" s="97"/>
      <c r="AO14" s="100" t="s">
        <v>107</v>
      </c>
      <c r="AP14" s="101"/>
      <c r="AQ14" s="102"/>
      <c r="AR14" s="102"/>
      <c r="AS14" s="102"/>
      <c r="AT14" s="102"/>
      <c r="AU14" s="81"/>
      <c r="AV14" s="97"/>
      <c r="AW14" s="97"/>
      <c r="AX14" s="101"/>
      <c r="AY14" s="102"/>
      <c r="AZ14" s="102"/>
      <c r="BA14" s="102"/>
      <c r="BB14" s="102"/>
      <c r="BC14" s="81"/>
      <c r="BD14" s="97"/>
      <c r="BE14" s="97"/>
    </row>
    <row r="15" spans="1:57" ht="15">
      <c r="A15" s="69" t="s">
        <v>136</v>
      </c>
      <c r="B15" s="70" t="s">
        <v>129</v>
      </c>
      <c r="C15" s="94" t="s">
        <v>107</v>
      </c>
      <c r="D15" s="72">
        <v>54</v>
      </c>
      <c r="E15" s="95">
        <v>18</v>
      </c>
      <c r="F15" s="96">
        <v>36</v>
      </c>
      <c r="G15" s="96">
        <v>18</v>
      </c>
      <c r="H15" s="96">
        <v>18</v>
      </c>
      <c r="I15" s="75"/>
      <c r="J15" s="76">
        <v>36</v>
      </c>
      <c r="K15" s="77">
        <v>18</v>
      </c>
      <c r="L15" s="77"/>
      <c r="M15" s="77">
        <v>18</v>
      </c>
      <c r="N15" s="78">
        <v>18</v>
      </c>
      <c r="O15" s="79"/>
      <c r="P15" s="103" t="s">
        <v>107</v>
      </c>
      <c r="Q15" s="76"/>
      <c r="R15" s="77"/>
      <c r="S15" s="77"/>
      <c r="T15" s="80"/>
      <c r="U15" s="80"/>
      <c r="V15" s="80"/>
      <c r="W15" s="81"/>
      <c r="X15" s="97"/>
      <c r="Y15" s="83"/>
      <c r="Z15" s="84"/>
      <c r="AA15" s="99"/>
      <c r="AB15" s="99"/>
      <c r="AC15" s="99"/>
      <c r="AD15" s="99"/>
      <c r="AE15" s="81"/>
      <c r="AF15" s="97"/>
      <c r="AG15" s="82"/>
      <c r="AH15" s="84"/>
      <c r="AI15" s="99"/>
      <c r="AJ15" s="99"/>
      <c r="AK15" s="99"/>
      <c r="AL15" s="99"/>
      <c r="AM15" s="81"/>
      <c r="AN15" s="79"/>
      <c r="AO15" s="104"/>
      <c r="AP15" s="101"/>
      <c r="AQ15" s="102"/>
      <c r="AR15" s="102"/>
      <c r="AS15" s="102"/>
      <c r="AT15" s="102"/>
      <c r="AU15" s="81"/>
      <c r="AV15" s="97"/>
      <c r="AW15" s="97"/>
      <c r="AX15" s="101"/>
      <c r="AY15" s="102"/>
      <c r="AZ15" s="102"/>
      <c r="BA15" s="102"/>
      <c r="BB15" s="102"/>
      <c r="BC15" s="81"/>
      <c r="BD15" s="97"/>
      <c r="BE15" s="97"/>
    </row>
    <row r="16" spans="1:57" ht="15">
      <c r="A16" s="69" t="s">
        <v>137</v>
      </c>
      <c r="B16" s="70" t="s">
        <v>37</v>
      </c>
      <c r="C16" s="105" t="s">
        <v>105</v>
      </c>
      <c r="D16" s="72">
        <v>302</v>
      </c>
      <c r="E16" s="95">
        <v>100</v>
      </c>
      <c r="F16" s="96">
        <v>202</v>
      </c>
      <c r="G16" s="96">
        <v>83</v>
      </c>
      <c r="H16" s="96">
        <v>119</v>
      </c>
      <c r="I16" s="75"/>
      <c r="J16" s="76">
        <v>36</v>
      </c>
      <c r="K16" s="77">
        <v>18</v>
      </c>
      <c r="L16" s="77"/>
      <c r="M16" s="77">
        <v>18</v>
      </c>
      <c r="N16" s="78">
        <v>30</v>
      </c>
      <c r="O16" s="79"/>
      <c r="P16" s="79"/>
      <c r="Q16" s="76">
        <v>134</v>
      </c>
      <c r="R16" s="77">
        <v>50</v>
      </c>
      <c r="S16" s="77"/>
      <c r="T16" s="80">
        <v>84</v>
      </c>
      <c r="U16" s="80"/>
      <c r="V16" s="80"/>
      <c r="W16" s="81">
        <v>50</v>
      </c>
      <c r="X16" s="97"/>
      <c r="Y16" s="83"/>
      <c r="Z16" s="84">
        <v>32</v>
      </c>
      <c r="AA16" s="99">
        <v>15</v>
      </c>
      <c r="AB16" s="99"/>
      <c r="AC16" s="99">
        <v>17</v>
      </c>
      <c r="AD16" s="99"/>
      <c r="AE16" s="81">
        <v>20</v>
      </c>
      <c r="AF16" s="106">
        <v>12</v>
      </c>
      <c r="AG16" s="87" t="s">
        <v>105</v>
      </c>
      <c r="AH16" s="84"/>
      <c r="AI16" s="99"/>
      <c r="AJ16" s="99"/>
      <c r="AK16" s="99"/>
      <c r="AL16" s="99"/>
      <c r="AM16" s="81"/>
      <c r="AN16" s="79"/>
      <c r="AO16" s="104"/>
      <c r="AP16" s="101"/>
      <c r="AQ16" s="102"/>
      <c r="AR16" s="102"/>
      <c r="AS16" s="102"/>
      <c r="AT16" s="102"/>
      <c r="AU16" s="81"/>
      <c r="AV16" s="97"/>
      <c r="AW16" s="97"/>
      <c r="AX16" s="101"/>
      <c r="AY16" s="102"/>
      <c r="AZ16" s="102"/>
      <c r="BA16" s="102"/>
      <c r="BB16" s="102"/>
      <c r="BC16" s="81"/>
      <c r="BD16" s="97"/>
      <c r="BE16" s="97"/>
    </row>
    <row r="17" spans="1:57" ht="15">
      <c r="A17" s="69" t="s">
        <v>138</v>
      </c>
      <c r="B17" s="70" t="s">
        <v>38</v>
      </c>
      <c r="C17" s="94" t="s">
        <v>107</v>
      </c>
      <c r="D17" s="72">
        <f>E17+F17</f>
        <v>257</v>
      </c>
      <c r="E17" s="95">
        <v>86</v>
      </c>
      <c r="F17" s="96">
        <v>171</v>
      </c>
      <c r="G17" s="96">
        <v>107</v>
      </c>
      <c r="H17" s="96">
        <v>64</v>
      </c>
      <c r="I17" s="75"/>
      <c r="J17" s="76">
        <v>64</v>
      </c>
      <c r="K17" s="77">
        <v>58</v>
      </c>
      <c r="L17" s="77"/>
      <c r="M17" s="77">
        <v>30</v>
      </c>
      <c r="N17" s="78">
        <v>32</v>
      </c>
      <c r="O17" s="79"/>
      <c r="P17" s="79"/>
      <c r="Q17" s="76">
        <v>107</v>
      </c>
      <c r="R17" s="77">
        <v>49</v>
      </c>
      <c r="S17" s="77"/>
      <c r="T17" s="80">
        <v>34</v>
      </c>
      <c r="U17" s="80"/>
      <c r="V17" s="80"/>
      <c r="W17" s="81">
        <v>54</v>
      </c>
      <c r="X17" s="97"/>
      <c r="Y17" s="100" t="s">
        <v>107</v>
      </c>
      <c r="Z17" s="84"/>
      <c r="AA17" s="99"/>
      <c r="AB17" s="99"/>
      <c r="AC17" s="99"/>
      <c r="AD17" s="99"/>
      <c r="AE17" s="81"/>
      <c r="AF17" s="97"/>
      <c r="AG17" s="107"/>
      <c r="AH17" s="84"/>
      <c r="AI17" s="99"/>
      <c r="AJ17" s="99"/>
      <c r="AK17" s="99"/>
      <c r="AL17" s="99"/>
      <c r="AM17" s="81"/>
      <c r="AN17" s="79"/>
      <c r="AO17" s="104"/>
      <c r="AP17" s="101"/>
      <c r="AQ17" s="102"/>
      <c r="AR17" s="102"/>
      <c r="AS17" s="102"/>
      <c r="AT17" s="102"/>
      <c r="AU17" s="81"/>
      <c r="AV17" s="97"/>
      <c r="AW17" s="97"/>
      <c r="AX17" s="101"/>
      <c r="AY17" s="102"/>
      <c r="AZ17" s="102"/>
      <c r="BA17" s="102"/>
      <c r="BB17" s="102"/>
      <c r="BC17" s="81"/>
      <c r="BD17" s="97"/>
      <c r="BE17" s="97"/>
    </row>
    <row r="18" spans="1:57" ht="38.25">
      <c r="A18" s="69" t="s">
        <v>139</v>
      </c>
      <c r="B18" s="108" t="s">
        <v>116</v>
      </c>
      <c r="C18" s="94" t="s">
        <v>107</v>
      </c>
      <c r="D18" s="72">
        <f>E18+F18</f>
        <v>257</v>
      </c>
      <c r="E18" s="95">
        <v>86</v>
      </c>
      <c r="F18" s="96">
        <v>171</v>
      </c>
      <c r="G18" s="96">
        <v>137</v>
      </c>
      <c r="H18" s="96">
        <v>34</v>
      </c>
      <c r="I18" s="75"/>
      <c r="J18" s="76">
        <v>48</v>
      </c>
      <c r="K18" s="77">
        <v>39</v>
      </c>
      <c r="L18" s="77"/>
      <c r="M18" s="77">
        <v>9</v>
      </c>
      <c r="N18" s="78">
        <v>30</v>
      </c>
      <c r="O18" s="79"/>
      <c r="P18" s="79"/>
      <c r="Q18" s="76">
        <v>65</v>
      </c>
      <c r="R18" s="77">
        <v>51</v>
      </c>
      <c r="S18" s="77"/>
      <c r="T18" s="80">
        <v>14</v>
      </c>
      <c r="U18" s="80"/>
      <c r="V18" s="80"/>
      <c r="W18" s="81">
        <v>20</v>
      </c>
      <c r="X18" s="97"/>
      <c r="Y18" s="75"/>
      <c r="Z18" s="84">
        <v>58</v>
      </c>
      <c r="AA18" s="99">
        <v>47</v>
      </c>
      <c r="AB18" s="99"/>
      <c r="AC18" s="99">
        <v>11</v>
      </c>
      <c r="AD18" s="99"/>
      <c r="AE18" s="81">
        <v>20</v>
      </c>
      <c r="AF18" s="97"/>
      <c r="AG18" s="109" t="s">
        <v>107</v>
      </c>
      <c r="AH18" s="84"/>
      <c r="AI18" s="99"/>
      <c r="AJ18" s="99"/>
      <c r="AK18" s="99"/>
      <c r="AL18" s="99"/>
      <c r="AM18" s="81"/>
      <c r="AN18" s="79"/>
      <c r="AO18" s="110"/>
      <c r="AP18" s="101"/>
      <c r="AQ18" s="102"/>
      <c r="AR18" s="102"/>
      <c r="AS18" s="102"/>
      <c r="AT18" s="102"/>
      <c r="AU18" s="81"/>
      <c r="AV18" s="97"/>
      <c r="AW18" s="97"/>
      <c r="AX18" s="101"/>
      <c r="AY18" s="102"/>
      <c r="AZ18" s="102"/>
      <c r="BA18" s="102"/>
      <c r="BB18" s="102"/>
      <c r="BC18" s="81"/>
      <c r="BD18" s="97"/>
      <c r="BE18" s="97"/>
    </row>
    <row r="19" spans="1:57" ht="15">
      <c r="A19" s="111" t="s">
        <v>140</v>
      </c>
      <c r="B19" s="70" t="s">
        <v>40</v>
      </c>
      <c r="C19" s="94" t="s">
        <v>130</v>
      </c>
      <c r="D19" s="72">
        <f>E19+F19</f>
        <v>346</v>
      </c>
      <c r="E19" s="112">
        <v>116</v>
      </c>
      <c r="F19" s="113">
        <v>230</v>
      </c>
      <c r="G19" s="113">
        <v>9</v>
      </c>
      <c r="H19" s="113">
        <v>221</v>
      </c>
      <c r="I19" s="75"/>
      <c r="J19" s="76">
        <v>51</v>
      </c>
      <c r="K19" s="77">
        <v>2</v>
      </c>
      <c r="L19" s="77"/>
      <c r="M19" s="77">
        <v>49</v>
      </c>
      <c r="N19" s="78">
        <v>26</v>
      </c>
      <c r="O19" s="89"/>
      <c r="P19" s="114" t="s">
        <v>106</v>
      </c>
      <c r="Q19" s="76">
        <v>69</v>
      </c>
      <c r="R19" s="77">
        <v>3</v>
      </c>
      <c r="S19" s="77"/>
      <c r="T19" s="80">
        <v>66</v>
      </c>
      <c r="U19" s="80"/>
      <c r="V19" s="80"/>
      <c r="W19" s="81">
        <v>36</v>
      </c>
      <c r="X19" s="97"/>
      <c r="Y19" s="115" t="s">
        <v>106</v>
      </c>
      <c r="Z19" s="84">
        <v>51</v>
      </c>
      <c r="AA19" s="99">
        <v>2</v>
      </c>
      <c r="AB19" s="99"/>
      <c r="AC19" s="99">
        <v>49</v>
      </c>
      <c r="AD19" s="99"/>
      <c r="AE19" s="81">
        <v>28</v>
      </c>
      <c r="AF19" s="97"/>
      <c r="AG19" s="116" t="s">
        <v>106</v>
      </c>
      <c r="AH19" s="84">
        <v>59</v>
      </c>
      <c r="AI19" s="99">
        <v>2</v>
      </c>
      <c r="AJ19" s="99"/>
      <c r="AK19" s="99">
        <v>57</v>
      </c>
      <c r="AL19" s="99"/>
      <c r="AM19" s="81">
        <v>26</v>
      </c>
      <c r="AN19" s="79"/>
      <c r="AO19" s="116" t="s">
        <v>107</v>
      </c>
      <c r="AP19" s="101"/>
      <c r="AQ19" s="117"/>
      <c r="AR19" s="117"/>
      <c r="AS19" s="117"/>
      <c r="AT19" s="117"/>
      <c r="AU19" s="118"/>
      <c r="AV19" s="119"/>
      <c r="AW19" s="119"/>
      <c r="AX19" s="120"/>
      <c r="AY19" s="117"/>
      <c r="AZ19" s="117"/>
      <c r="BA19" s="117"/>
      <c r="BB19" s="117"/>
      <c r="BC19" s="118"/>
      <c r="BD19" s="119"/>
      <c r="BE19" s="119"/>
    </row>
    <row r="20" spans="1:57" ht="15">
      <c r="A20" s="111" t="s">
        <v>141</v>
      </c>
      <c r="B20" s="121" t="s">
        <v>41</v>
      </c>
      <c r="C20" s="122" t="s">
        <v>107</v>
      </c>
      <c r="D20" s="72">
        <f>E20+F20</f>
        <v>108</v>
      </c>
      <c r="E20" s="123">
        <v>36</v>
      </c>
      <c r="F20" s="124">
        <v>72</v>
      </c>
      <c r="G20" s="124">
        <v>56</v>
      </c>
      <c r="H20" s="124">
        <v>16</v>
      </c>
      <c r="I20" s="75"/>
      <c r="J20" s="125">
        <v>36</v>
      </c>
      <c r="K20" s="126">
        <v>25</v>
      </c>
      <c r="L20" s="126"/>
      <c r="M20" s="126">
        <v>11</v>
      </c>
      <c r="N20" s="127">
        <v>18</v>
      </c>
      <c r="O20" s="128"/>
      <c r="P20" s="128"/>
      <c r="Q20" s="125">
        <v>36</v>
      </c>
      <c r="R20" s="126">
        <v>31</v>
      </c>
      <c r="S20" s="126"/>
      <c r="T20" s="129">
        <v>5</v>
      </c>
      <c r="U20" s="129"/>
      <c r="V20" s="129"/>
      <c r="W20" s="118">
        <v>18</v>
      </c>
      <c r="X20" s="119"/>
      <c r="Y20" s="130" t="s">
        <v>107</v>
      </c>
      <c r="Z20" s="131"/>
      <c r="AA20" s="131"/>
      <c r="AB20" s="131"/>
      <c r="AC20" s="131"/>
      <c r="AD20" s="131"/>
      <c r="AE20" s="118"/>
      <c r="AF20" s="119"/>
      <c r="AG20" s="132"/>
      <c r="AH20" s="131"/>
      <c r="AI20" s="131"/>
      <c r="AJ20" s="131"/>
      <c r="AK20" s="131"/>
      <c r="AL20" s="131"/>
      <c r="AM20" s="133"/>
      <c r="AN20" s="128"/>
      <c r="AO20" s="132"/>
      <c r="AP20" s="120"/>
      <c r="AQ20" s="117"/>
      <c r="AR20" s="117"/>
      <c r="AS20" s="117"/>
      <c r="AT20" s="117"/>
      <c r="AU20" s="118"/>
      <c r="AV20" s="119"/>
      <c r="AW20" s="119"/>
      <c r="AX20" s="120"/>
      <c r="AY20" s="117"/>
      <c r="AZ20" s="117"/>
      <c r="BA20" s="117"/>
      <c r="BB20" s="117"/>
      <c r="BC20" s="118"/>
      <c r="BD20" s="119"/>
      <c r="BE20" s="119"/>
    </row>
    <row r="21" spans="1:57" ht="15">
      <c r="A21" s="69" t="s">
        <v>142</v>
      </c>
      <c r="B21" s="134" t="s">
        <v>82</v>
      </c>
      <c r="C21" s="135" t="s">
        <v>107</v>
      </c>
      <c r="D21" s="72">
        <f>E21+F21</f>
        <v>54</v>
      </c>
      <c r="E21" s="136">
        <v>18</v>
      </c>
      <c r="F21" s="137">
        <v>36</v>
      </c>
      <c r="G21" s="137">
        <v>27</v>
      </c>
      <c r="H21" s="137">
        <v>9</v>
      </c>
      <c r="I21" s="75"/>
      <c r="J21" s="138"/>
      <c r="K21" s="138"/>
      <c r="L21" s="138"/>
      <c r="M21" s="138"/>
      <c r="N21" s="136"/>
      <c r="O21" s="139"/>
      <c r="P21" s="140"/>
      <c r="Q21" s="138">
        <v>36</v>
      </c>
      <c r="R21" s="138">
        <v>27</v>
      </c>
      <c r="S21" s="138"/>
      <c r="T21" s="138">
        <v>9</v>
      </c>
      <c r="U21" s="138"/>
      <c r="V21" s="138"/>
      <c r="W21" s="136">
        <v>18</v>
      </c>
      <c r="X21" s="139"/>
      <c r="Y21" s="141" t="s">
        <v>107</v>
      </c>
      <c r="Z21" s="142"/>
      <c r="AA21" s="142"/>
      <c r="AB21" s="142"/>
      <c r="AC21" s="142"/>
      <c r="AD21" s="142"/>
      <c r="AE21" s="136"/>
      <c r="AF21" s="139"/>
      <c r="AG21" s="139"/>
      <c r="AH21" s="142"/>
      <c r="AI21" s="142"/>
      <c r="AJ21" s="142"/>
      <c r="AK21" s="142"/>
      <c r="AL21" s="142"/>
      <c r="AM21" s="143"/>
      <c r="AN21" s="144"/>
      <c r="AO21" s="145"/>
      <c r="AP21" s="146"/>
      <c r="AQ21" s="146"/>
      <c r="AR21" s="146"/>
      <c r="AS21" s="146"/>
      <c r="AT21" s="146"/>
      <c r="AU21" s="143"/>
      <c r="AV21" s="144"/>
      <c r="AW21" s="144"/>
      <c r="AX21" s="146"/>
      <c r="AY21" s="146"/>
      <c r="AZ21" s="146"/>
      <c r="BA21" s="146"/>
      <c r="BB21" s="146"/>
      <c r="BC21" s="143"/>
      <c r="BD21" s="144"/>
      <c r="BE21" s="144"/>
    </row>
    <row r="22" spans="1:57" ht="40.5">
      <c r="A22" s="147" t="s">
        <v>143</v>
      </c>
      <c r="B22" s="148" t="s">
        <v>132</v>
      </c>
      <c r="C22" s="149"/>
      <c r="D22" s="150">
        <f>D23+D24+D25</f>
        <v>957</v>
      </c>
      <c r="E22" s="151">
        <f>E23+E24+E25</f>
        <v>319</v>
      </c>
      <c r="F22" s="152">
        <f>F23+F24+F25</f>
        <v>638</v>
      </c>
      <c r="G22" s="152">
        <f>G23+G24+G25</f>
        <v>378</v>
      </c>
      <c r="H22" s="152">
        <f>H23+H24+H25</f>
        <v>260</v>
      </c>
      <c r="I22" s="150"/>
      <c r="J22" s="153">
        <f>J23+J24+J25</f>
        <v>104</v>
      </c>
      <c r="K22" s="153">
        <f aca="true" t="shared" si="6" ref="K22:BE22">K23+K24+K25</f>
        <v>55</v>
      </c>
      <c r="L22" s="153">
        <f t="shared" si="6"/>
        <v>0</v>
      </c>
      <c r="M22" s="153">
        <f t="shared" si="6"/>
        <v>49</v>
      </c>
      <c r="N22" s="151">
        <f t="shared" si="6"/>
        <v>52</v>
      </c>
      <c r="O22" s="150">
        <f t="shared" si="6"/>
        <v>0</v>
      </c>
      <c r="P22" s="150">
        <f t="shared" si="6"/>
        <v>0</v>
      </c>
      <c r="Q22" s="153">
        <f t="shared" si="6"/>
        <v>176</v>
      </c>
      <c r="R22" s="153">
        <f t="shared" si="6"/>
        <v>101</v>
      </c>
      <c r="S22" s="153">
        <f t="shared" si="6"/>
        <v>0</v>
      </c>
      <c r="T22" s="153">
        <f t="shared" si="6"/>
        <v>75</v>
      </c>
      <c r="U22" s="153"/>
      <c r="V22" s="153">
        <f t="shared" si="6"/>
        <v>0</v>
      </c>
      <c r="W22" s="151">
        <f t="shared" si="6"/>
        <v>88</v>
      </c>
      <c r="X22" s="150">
        <f t="shared" si="6"/>
        <v>0</v>
      </c>
      <c r="Y22" s="150">
        <v>0</v>
      </c>
      <c r="Z22" s="154">
        <f t="shared" si="6"/>
        <v>276</v>
      </c>
      <c r="AA22" s="154">
        <f t="shared" si="6"/>
        <v>176</v>
      </c>
      <c r="AB22" s="154">
        <f t="shared" si="6"/>
        <v>0</v>
      </c>
      <c r="AC22" s="154">
        <f t="shared" si="6"/>
        <v>100</v>
      </c>
      <c r="AD22" s="154"/>
      <c r="AE22" s="151">
        <f t="shared" si="6"/>
        <v>153</v>
      </c>
      <c r="AF22" s="150">
        <f t="shared" si="6"/>
        <v>12</v>
      </c>
      <c r="AG22" s="150">
        <v>0</v>
      </c>
      <c r="AH22" s="154">
        <f t="shared" si="6"/>
        <v>82</v>
      </c>
      <c r="AI22" s="154">
        <f t="shared" si="6"/>
        <v>46</v>
      </c>
      <c r="AJ22" s="154">
        <f t="shared" si="6"/>
        <v>0</v>
      </c>
      <c r="AK22" s="154">
        <f t="shared" si="6"/>
        <v>26</v>
      </c>
      <c r="AL22" s="154"/>
      <c r="AM22" s="151">
        <f t="shared" si="6"/>
        <v>26</v>
      </c>
      <c r="AN22" s="150">
        <f t="shared" si="6"/>
        <v>12</v>
      </c>
      <c r="AO22" s="150">
        <v>0</v>
      </c>
      <c r="AP22" s="155">
        <f t="shared" si="6"/>
        <v>0</v>
      </c>
      <c r="AQ22" s="155">
        <f t="shared" si="6"/>
        <v>0</v>
      </c>
      <c r="AR22" s="155">
        <f t="shared" si="6"/>
        <v>0</v>
      </c>
      <c r="AS22" s="155">
        <f t="shared" si="6"/>
        <v>0</v>
      </c>
      <c r="AT22" s="155"/>
      <c r="AU22" s="151">
        <f t="shared" si="6"/>
        <v>0</v>
      </c>
      <c r="AV22" s="150">
        <f t="shared" si="6"/>
        <v>0</v>
      </c>
      <c r="AW22" s="150">
        <f t="shared" si="6"/>
        <v>0</v>
      </c>
      <c r="AX22" s="155">
        <f t="shared" si="6"/>
        <v>0</v>
      </c>
      <c r="AY22" s="155">
        <f t="shared" si="6"/>
        <v>0</v>
      </c>
      <c r="AZ22" s="155">
        <f t="shared" si="6"/>
        <v>0</v>
      </c>
      <c r="BA22" s="155">
        <f t="shared" si="6"/>
        <v>0</v>
      </c>
      <c r="BB22" s="155"/>
      <c r="BC22" s="151">
        <f t="shared" si="6"/>
        <v>0</v>
      </c>
      <c r="BD22" s="150">
        <f t="shared" si="6"/>
        <v>0</v>
      </c>
      <c r="BE22" s="150">
        <f t="shared" si="6"/>
        <v>0</v>
      </c>
    </row>
    <row r="23" spans="1:57" ht="15">
      <c r="A23" s="69" t="s">
        <v>144</v>
      </c>
      <c r="B23" s="70" t="s">
        <v>154</v>
      </c>
      <c r="C23" s="71" t="s">
        <v>105</v>
      </c>
      <c r="D23" s="72">
        <f>E23+F23</f>
        <v>465</v>
      </c>
      <c r="E23" s="78">
        <v>131</v>
      </c>
      <c r="F23" s="156">
        <v>334</v>
      </c>
      <c r="G23" s="156">
        <v>184</v>
      </c>
      <c r="H23" s="156">
        <v>150</v>
      </c>
      <c r="I23" s="75"/>
      <c r="J23" s="76">
        <v>68</v>
      </c>
      <c r="K23" s="157">
        <v>26</v>
      </c>
      <c r="L23" s="157"/>
      <c r="M23" s="77">
        <v>42</v>
      </c>
      <c r="N23" s="78">
        <v>34</v>
      </c>
      <c r="O23" s="89"/>
      <c r="P23" s="158"/>
      <c r="Q23" s="76">
        <v>82</v>
      </c>
      <c r="R23" s="77">
        <v>44</v>
      </c>
      <c r="S23" s="77"/>
      <c r="T23" s="157">
        <v>38</v>
      </c>
      <c r="U23" s="159"/>
      <c r="V23" s="157"/>
      <c r="W23" s="81">
        <v>41</v>
      </c>
      <c r="X23" s="97"/>
      <c r="Y23" s="160" t="s">
        <v>107</v>
      </c>
      <c r="Z23" s="84">
        <v>102</v>
      </c>
      <c r="AA23" s="99">
        <v>68</v>
      </c>
      <c r="AB23" s="99"/>
      <c r="AC23" s="99">
        <v>34</v>
      </c>
      <c r="AD23" s="99"/>
      <c r="AE23" s="81">
        <v>30</v>
      </c>
      <c r="AF23" s="97"/>
      <c r="AG23" s="82"/>
      <c r="AH23" s="99">
        <v>82</v>
      </c>
      <c r="AI23" s="99">
        <v>46</v>
      </c>
      <c r="AJ23" s="99"/>
      <c r="AK23" s="99">
        <v>26</v>
      </c>
      <c r="AL23" s="99"/>
      <c r="AM23" s="81">
        <v>26</v>
      </c>
      <c r="AN23" s="106">
        <v>12</v>
      </c>
      <c r="AO23" s="106" t="s">
        <v>105</v>
      </c>
      <c r="AP23" s="101"/>
      <c r="AQ23" s="102"/>
      <c r="AR23" s="102"/>
      <c r="AS23" s="102"/>
      <c r="AT23" s="102"/>
      <c r="AU23" s="81"/>
      <c r="AV23" s="97"/>
      <c r="AW23" s="97"/>
      <c r="AX23" s="101"/>
      <c r="AY23" s="102"/>
      <c r="AZ23" s="102"/>
      <c r="BA23" s="102"/>
      <c r="BB23" s="102"/>
      <c r="BC23" s="81"/>
      <c r="BD23" s="97"/>
      <c r="BE23" s="97"/>
    </row>
    <row r="24" spans="1:57" ht="15">
      <c r="A24" s="82" t="s">
        <v>145</v>
      </c>
      <c r="B24" s="161" t="s">
        <v>155</v>
      </c>
      <c r="C24" s="94" t="s">
        <v>107</v>
      </c>
      <c r="D24" s="72">
        <v>192</v>
      </c>
      <c r="E24" s="95">
        <v>88</v>
      </c>
      <c r="F24" s="96">
        <v>104</v>
      </c>
      <c r="G24" s="96">
        <v>52</v>
      </c>
      <c r="H24" s="96">
        <v>52</v>
      </c>
      <c r="I24" s="75"/>
      <c r="J24" s="76"/>
      <c r="K24" s="77"/>
      <c r="L24" s="77"/>
      <c r="M24" s="77"/>
      <c r="N24" s="78"/>
      <c r="O24" s="89"/>
      <c r="P24" s="162"/>
      <c r="Q24" s="76">
        <v>40</v>
      </c>
      <c r="R24" s="77">
        <v>20</v>
      </c>
      <c r="S24" s="77"/>
      <c r="T24" s="80">
        <v>20</v>
      </c>
      <c r="U24" s="163"/>
      <c r="V24" s="80"/>
      <c r="W24" s="81">
        <v>20</v>
      </c>
      <c r="X24" s="97"/>
      <c r="Y24" s="82"/>
      <c r="Z24" s="84">
        <v>64</v>
      </c>
      <c r="AA24" s="99">
        <v>32</v>
      </c>
      <c r="AB24" s="99"/>
      <c r="AC24" s="99">
        <v>32</v>
      </c>
      <c r="AD24" s="164"/>
      <c r="AE24" s="81">
        <v>68</v>
      </c>
      <c r="AF24" s="97"/>
      <c r="AG24" s="165" t="s">
        <v>107</v>
      </c>
      <c r="AH24" s="84"/>
      <c r="AI24" s="99"/>
      <c r="AJ24" s="99"/>
      <c r="AK24" s="99"/>
      <c r="AL24" s="99"/>
      <c r="AM24" s="81"/>
      <c r="AN24" s="79"/>
      <c r="AO24" s="104"/>
      <c r="AP24" s="101"/>
      <c r="AQ24" s="102"/>
      <c r="AR24" s="102"/>
      <c r="AS24" s="102"/>
      <c r="AT24" s="102"/>
      <c r="AU24" s="81"/>
      <c r="AV24" s="97"/>
      <c r="AW24" s="97"/>
      <c r="AX24" s="101"/>
      <c r="AY24" s="102"/>
      <c r="AZ24" s="102"/>
      <c r="BA24" s="102"/>
      <c r="BB24" s="102"/>
      <c r="BC24" s="81"/>
      <c r="BD24" s="97"/>
      <c r="BE24" s="97"/>
    </row>
    <row r="25" spans="1:57" ht="15">
      <c r="A25" s="82" t="s">
        <v>146</v>
      </c>
      <c r="B25" s="161" t="s">
        <v>43</v>
      </c>
      <c r="C25" s="71" t="s">
        <v>203</v>
      </c>
      <c r="D25" s="72">
        <f>E25+F25</f>
        <v>300</v>
      </c>
      <c r="E25" s="95">
        <v>100</v>
      </c>
      <c r="F25" s="96">
        <v>200</v>
      </c>
      <c r="G25" s="96">
        <v>142</v>
      </c>
      <c r="H25" s="96">
        <v>58</v>
      </c>
      <c r="I25" s="75"/>
      <c r="J25" s="76">
        <v>36</v>
      </c>
      <c r="K25" s="77">
        <v>29</v>
      </c>
      <c r="L25" s="77"/>
      <c r="M25" s="77">
        <v>7</v>
      </c>
      <c r="N25" s="78">
        <v>18</v>
      </c>
      <c r="O25" s="89"/>
      <c r="P25" s="166"/>
      <c r="Q25" s="76">
        <v>54</v>
      </c>
      <c r="R25" s="77">
        <v>37</v>
      </c>
      <c r="S25" s="77"/>
      <c r="T25" s="80">
        <v>17</v>
      </c>
      <c r="U25" s="80"/>
      <c r="V25" s="80"/>
      <c r="W25" s="81">
        <v>27</v>
      </c>
      <c r="X25" s="97"/>
      <c r="Y25" s="318" t="s">
        <v>107</v>
      </c>
      <c r="Z25" s="84">
        <v>110</v>
      </c>
      <c r="AA25" s="167">
        <v>76</v>
      </c>
      <c r="AB25" s="167"/>
      <c r="AC25" s="167">
        <v>34</v>
      </c>
      <c r="AD25" s="167"/>
      <c r="AE25" s="81">
        <v>55</v>
      </c>
      <c r="AF25" s="106">
        <v>12</v>
      </c>
      <c r="AG25" s="87" t="s">
        <v>105</v>
      </c>
      <c r="AH25" s="84"/>
      <c r="AI25" s="99"/>
      <c r="AJ25" s="99"/>
      <c r="AK25" s="99"/>
      <c r="AL25" s="99"/>
      <c r="AM25" s="81"/>
      <c r="AN25" s="79"/>
      <c r="AO25" s="104"/>
      <c r="AP25" s="101"/>
      <c r="AQ25" s="102"/>
      <c r="AR25" s="102"/>
      <c r="AS25" s="102"/>
      <c r="AT25" s="102"/>
      <c r="AU25" s="81"/>
      <c r="AV25" s="97"/>
      <c r="AW25" s="97"/>
      <c r="AX25" s="101"/>
      <c r="AY25" s="102"/>
      <c r="AZ25" s="102"/>
      <c r="BA25" s="102"/>
      <c r="BB25" s="102"/>
      <c r="BC25" s="81"/>
      <c r="BD25" s="97"/>
      <c r="BE25" s="97"/>
    </row>
    <row r="26" spans="1:57" s="36" customFormat="1" ht="15">
      <c r="A26" s="168" t="s">
        <v>147</v>
      </c>
      <c r="B26" s="169" t="s">
        <v>148</v>
      </c>
      <c r="C26" s="170"/>
      <c r="D26" s="171">
        <f>D27+D28</f>
        <v>129</v>
      </c>
      <c r="E26" s="172">
        <f aca="true" t="shared" si="7" ref="E26:AL26">E27+E28</f>
        <v>43</v>
      </c>
      <c r="F26" s="173">
        <f t="shared" si="7"/>
        <v>86</v>
      </c>
      <c r="G26" s="173">
        <f t="shared" si="7"/>
        <v>41</v>
      </c>
      <c r="H26" s="173">
        <f t="shared" si="7"/>
        <v>45</v>
      </c>
      <c r="I26" s="171"/>
      <c r="J26" s="174">
        <v>36</v>
      </c>
      <c r="K26" s="174">
        <f t="shared" si="7"/>
        <v>16</v>
      </c>
      <c r="L26" s="174">
        <f t="shared" si="7"/>
        <v>0</v>
      </c>
      <c r="M26" s="174">
        <f t="shared" si="7"/>
        <v>20</v>
      </c>
      <c r="N26" s="172">
        <f t="shared" si="7"/>
        <v>18</v>
      </c>
      <c r="O26" s="171">
        <f t="shared" si="7"/>
        <v>0</v>
      </c>
      <c r="P26" s="171">
        <v>0</v>
      </c>
      <c r="Q26" s="174">
        <f t="shared" si="7"/>
        <v>0</v>
      </c>
      <c r="R26" s="174">
        <f t="shared" si="7"/>
        <v>0</v>
      </c>
      <c r="S26" s="174">
        <f t="shared" si="7"/>
        <v>0</v>
      </c>
      <c r="T26" s="174">
        <f t="shared" si="7"/>
        <v>0</v>
      </c>
      <c r="U26" s="174"/>
      <c r="V26" s="174">
        <f t="shared" si="7"/>
        <v>0</v>
      </c>
      <c r="W26" s="172">
        <f>W27+W28</f>
        <v>0</v>
      </c>
      <c r="X26" s="171">
        <f t="shared" si="7"/>
        <v>0</v>
      </c>
      <c r="Y26" s="171">
        <v>0</v>
      </c>
      <c r="Z26" s="175">
        <f t="shared" si="7"/>
        <v>0</v>
      </c>
      <c r="AA26" s="175">
        <f t="shared" si="7"/>
        <v>0</v>
      </c>
      <c r="AB26" s="175">
        <f t="shared" si="7"/>
        <v>0</v>
      </c>
      <c r="AC26" s="175">
        <f t="shared" si="7"/>
        <v>0</v>
      </c>
      <c r="AD26" s="175">
        <f t="shared" si="7"/>
        <v>0</v>
      </c>
      <c r="AE26" s="172">
        <f t="shared" si="7"/>
        <v>0</v>
      </c>
      <c r="AF26" s="171">
        <f t="shared" si="7"/>
        <v>0</v>
      </c>
      <c r="AG26" s="171">
        <f t="shared" si="7"/>
        <v>0</v>
      </c>
      <c r="AH26" s="175">
        <f t="shared" si="7"/>
        <v>50</v>
      </c>
      <c r="AI26" s="175">
        <f t="shared" si="7"/>
        <v>25</v>
      </c>
      <c r="AJ26" s="175">
        <f t="shared" si="7"/>
        <v>0</v>
      </c>
      <c r="AK26" s="175">
        <f t="shared" si="7"/>
        <v>25</v>
      </c>
      <c r="AL26" s="175">
        <f t="shared" si="7"/>
        <v>0</v>
      </c>
      <c r="AM26" s="172"/>
      <c r="AN26" s="176"/>
      <c r="AO26" s="177"/>
      <c r="AP26" s="101"/>
      <c r="AQ26" s="102"/>
      <c r="AR26" s="102"/>
      <c r="AS26" s="102"/>
      <c r="AT26" s="102"/>
      <c r="AU26" s="81"/>
      <c r="AV26" s="168"/>
      <c r="AW26" s="168"/>
      <c r="AX26" s="101"/>
      <c r="AY26" s="102"/>
      <c r="AZ26" s="102"/>
      <c r="BA26" s="102"/>
      <c r="BB26" s="102"/>
      <c r="BC26" s="81"/>
      <c r="BD26" s="168"/>
      <c r="BE26" s="168"/>
    </row>
    <row r="27" spans="1:57" ht="25.5" customHeight="1">
      <c r="A27" s="82" t="s">
        <v>149</v>
      </c>
      <c r="B27" s="178" t="s">
        <v>153</v>
      </c>
      <c r="C27" s="179" t="s">
        <v>107</v>
      </c>
      <c r="D27" s="72">
        <f>E27+F27</f>
        <v>75</v>
      </c>
      <c r="E27" s="95">
        <v>25</v>
      </c>
      <c r="F27" s="96">
        <v>50</v>
      </c>
      <c r="G27" s="96">
        <v>25</v>
      </c>
      <c r="H27" s="96">
        <v>25</v>
      </c>
      <c r="I27" s="75"/>
      <c r="J27" s="76"/>
      <c r="K27" s="77"/>
      <c r="L27" s="77"/>
      <c r="M27" s="77"/>
      <c r="N27" s="78"/>
      <c r="O27" s="89"/>
      <c r="P27" s="166"/>
      <c r="Q27" s="76"/>
      <c r="R27" s="77"/>
      <c r="S27" s="77"/>
      <c r="T27" s="80"/>
      <c r="U27" s="80"/>
      <c r="V27" s="80"/>
      <c r="W27" s="81"/>
      <c r="X27" s="97"/>
      <c r="Y27" s="107"/>
      <c r="Z27" s="84"/>
      <c r="AA27" s="167"/>
      <c r="AB27" s="167"/>
      <c r="AC27" s="167"/>
      <c r="AD27" s="167"/>
      <c r="AE27" s="81"/>
      <c r="AF27" s="97"/>
      <c r="AG27" s="83"/>
      <c r="AH27" s="84">
        <v>50</v>
      </c>
      <c r="AI27" s="85">
        <v>25</v>
      </c>
      <c r="AJ27" s="85"/>
      <c r="AK27" s="99">
        <v>25</v>
      </c>
      <c r="AL27" s="99"/>
      <c r="AM27" s="81">
        <v>25</v>
      </c>
      <c r="AN27" s="97"/>
      <c r="AO27" s="116" t="s">
        <v>107</v>
      </c>
      <c r="AP27" s="102"/>
      <c r="AQ27" s="102"/>
      <c r="AR27" s="102"/>
      <c r="AS27" s="102"/>
      <c r="AT27" s="102"/>
      <c r="AU27" s="81"/>
      <c r="AV27" s="97"/>
      <c r="AW27" s="97"/>
      <c r="AX27" s="101"/>
      <c r="AY27" s="102"/>
      <c r="AZ27" s="102"/>
      <c r="BA27" s="102"/>
      <c r="BB27" s="102"/>
      <c r="BC27" s="81"/>
      <c r="BD27" s="97"/>
      <c r="BE27" s="97"/>
    </row>
    <row r="28" spans="1:57" ht="25.5" customHeight="1">
      <c r="A28" s="82" t="s">
        <v>150</v>
      </c>
      <c r="B28" s="178" t="s">
        <v>151</v>
      </c>
      <c r="C28" s="179" t="s">
        <v>107</v>
      </c>
      <c r="D28" s="72">
        <f>E28+F28</f>
        <v>54</v>
      </c>
      <c r="E28" s="95">
        <v>18</v>
      </c>
      <c r="F28" s="96">
        <v>36</v>
      </c>
      <c r="G28" s="96">
        <v>16</v>
      </c>
      <c r="H28" s="96">
        <v>20</v>
      </c>
      <c r="I28" s="75"/>
      <c r="J28" s="76">
        <v>36</v>
      </c>
      <c r="K28" s="77">
        <v>16</v>
      </c>
      <c r="L28" s="77"/>
      <c r="M28" s="77">
        <v>20</v>
      </c>
      <c r="N28" s="78">
        <v>18</v>
      </c>
      <c r="O28" s="89"/>
      <c r="P28" s="180" t="s">
        <v>107</v>
      </c>
      <c r="Q28" s="76"/>
      <c r="R28" s="77"/>
      <c r="S28" s="77"/>
      <c r="T28" s="80"/>
      <c r="U28" s="80"/>
      <c r="V28" s="80"/>
      <c r="W28" s="81"/>
      <c r="X28" s="97"/>
      <c r="Y28" s="82"/>
      <c r="Z28" s="84"/>
      <c r="AA28" s="167"/>
      <c r="AB28" s="167"/>
      <c r="AC28" s="167"/>
      <c r="AD28" s="167"/>
      <c r="AE28" s="81"/>
      <c r="AF28" s="97"/>
      <c r="AG28" s="83"/>
      <c r="AH28" s="84"/>
      <c r="AI28" s="99"/>
      <c r="AJ28" s="99"/>
      <c r="AK28" s="99"/>
      <c r="AL28" s="99"/>
      <c r="AM28" s="81"/>
      <c r="AN28" s="79"/>
      <c r="AO28" s="104"/>
      <c r="AP28" s="101"/>
      <c r="AQ28" s="102"/>
      <c r="AR28" s="102"/>
      <c r="AS28" s="102"/>
      <c r="AT28" s="102"/>
      <c r="AU28" s="81"/>
      <c r="AV28" s="97"/>
      <c r="AW28" s="97"/>
      <c r="AX28" s="101"/>
      <c r="AY28" s="102"/>
      <c r="AZ28" s="102"/>
      <c r="BA28" s="102"/>
      <c r="BB28" s="102"/>
      <c r="BC28" s="81"/>
      <c r="BD28" s="97"/>
      <c r="BE28" s="97"/>
    </row>
    <row r="29" spans="1:57" s="36" customFormat="1" ht="26.25" thickBot="1">
      <c r="A29" s="57" t="s">
        <v>45</v>
      </c>
      <c r="B29" s="57" t="s">
        <v>46</v>
      </c>
      <c r="C29" s="181"/>
      <c r="D29" s="182">
        <v>319</v>
      </c>
      <c r="E29" s="183">
        <v>88</v>
      </c>
      <c r="F29" s="184">
        <v>231</v>
      </c>
      <c r="G29" s="184">
        <v>120</v>
      </c>
      <c r="H29" s="184">
        <v>111</v>
      </c>
      <c r="I29" s="182"/>
      <c r="J29" s="185">
        <v>128</v>
      </c>
      <c r="K29" s="185">
        <v>74</v>
      </c>
      <c r="L29" s="185"/>
      <c r="M29" s="185">
        <v>54</v>
      </c>
      <c r="N29" s="183"/>
      <c r="O29" s="182"/>
      <c r="P29" s="182"/>
      <c r="Q29" s="185">
        <v>36</v>
      </c>
      <c r="R29" s="185">
        <v>18</v>
      </c>
      <c r="S29" s="185"/>
      <c r="T29" s="185">
        <v>18</v>
      </c>
      <c r="U29" s="185"/>
      <c r="V29" s="185"/>
      <c r="W29" s="183"/>
      <c r="X29" s="182"/>
      <c r="Y29" s="182"/>
      <c r="Z29" s="186">
        <v>32</v>
      </c>
      <c r="AA29" s="186"/>
      <c r="AB29" s="186"/>
      <c r="AC29" s="186"/>
      <c r="AD29" s="186"/>
      <c r="AE29" s="183"/>
      <c r="AF29" s="182"/>
      <c r="AG29" s="182"/>
      <c r="AH29" s="186">
        <v>35</v>
      </c>
      <c r="AI29" s="186"/>
      <c r="AJ29" s="186"/>
      <c r="AK29" s="186"/>
      <c r="AL29" s="186">
        <v>35</v>
      </c>
      <c r="AM29" s="183"/>
      <c r="AN29" s="182"/>
      <c r="AO29" s="182"/>
      <c r="AP29" s="187"/>
      <c r="AQ29" s="187"/>
      <c r="AR29" s="187"/>
      <c r="AS29" s="187"/>
      <c r="AT29" s="187"/>
      <c r="AU29" s="183"/>
      <c r="AV29" s="182"/>
      <c r="AW29" s="182"/>
      <c r="AX29" s="187"/>
      <c r="AY29" s="187"/>
      <c r="AZ29" s="187"/>
      <c r="BA29" s="187"/>
      <c r="BB29" s="187"/>
      <c r="BC29" s="183"/>
      <c r="BD29" s="182"/>
      <c r="BE29" s="182"/>
    </row>
    <row r="30" spans="1:57" ht="26.25" thickBot="1">
      <c r="A30" s="22" t="s">
        <v>124</v>
      </c>
      <c r="B30" s="23" t="s">
        <v>158</v>
      </c>
      <c r="C30" s="179" t="s">
        <v>107</v>
      </c>
      <c r="D30" s="188">
        <v>46</v>
      </c>
      <c r="E30" s="189">
        <v>14</v>
      </c>
      <c r="F30" s="190">
        <v>32</v>
      </c>
      <c r="G30" s="190">
        <v>20</v>
      </c>
      <c r="H30" s="190">
        <v>12</v>
      </c>
      <c r="I30" s="75"/>
      <c r="J30" s="76">
        <v>32</v>
      </c>
      <c r="K30" s="77">
        <v>20</v>
      </c>
      <c r="L30" s="77"/>
      <c r="M30" s="77">
        <v>12</v>
      </c>
      <c r="N30" s="78">
        <v>14</v>
      </c>
      <c r="O30" s="79"/>
      <c r="P30" s="191" t="s">
        <v>107</v>
      </c>
      <c r="Q30" s="192"/>
      <c r="R30" s="80"/>
      <c r="S30" s="80"/>
      <c r="T30" s="80"/>
      <c r="U30" s="80"/>
      <c r="V30" s="80"/>
      <c r="W30" s="81"/>
      <c r="X30" s="97"/>
      <c r="Y30" s="104"/>
      <c r="Z30" s="167"/>
      <c r="AA30" s="193"/>
      <c r="AB30" s="193"/>
      <c r="AC30" s="193"/>
      <c r="AD30" s="193"/>
      <c r="AE30" s="194"/>
      <c r="AF30" s="195"/>
      <c r="AG30" s="196"/>
      <c r="AH30" s="167"/>
      <c r="AI30" s="99"/>
      <c r="AJ30" s="99"/>
      <c r="AK30" s="99"/>
      <c r="AL30" s="99"/>
      <c r="AM30" s="81"/>
      <c r="AN30" s="97"/>
      <c r="AO30" s="82"/>
      <c r="AP30" s="101"/>
      <c r="AQ30" s="102"/>
      <c r="AR30" s="102"/>
      <c r="AS30" s="102"/>
      <c r="AT30" s="102"/>
      <c r="AU30" s="81"/>
      <c r="AV30" s="97"/>
      <c r="AW30" s="97"/>
      <c r="AX30" s="101"/>
      <c r="AY30" s="101"/>
      <c r="AZ30" s="197"/>
      <c r="BA30" s="197"/>
      <c r="BB30" s="197"/>
      <c r="BC30" s="194"/>
      <c r="BD30" s="195"/>
      <c r="BE30" s="97"/>
    </row>
    <row r="31" spans="1:57" ht="26.25" thickBot="1">
      <c r="A31" s="22" t="s">
        <v>125</v>
      </c>
      <c r="B31" s="24" t="s">
        <v>68</v>
      </c>
      <c r="C31" s="198" t="s">
        <v>105</v>
      </c>
      <c r="D31" s="188">
        <v>92</v>
      </c>
      <c r="E31" s="199" t="s">
        <v>159</v>
      </c>
      <c r="F31" s="190">
        <v>68</v>
      </c>
      <c r="G31" s="190">
        <v>36</v>
      </c>
      <c r="H31" s="190">
        <v>32</v>
      </c>
      <c r="I31" s="75"/>
      <c r="J31" s="200">
        <v>32</v>
      </c>
      <c r="K31" s="77">
        <v>18</v>
      </c>
      <c r="L31" s="77"/>
      <c r="M31" s="77">
        <v>14</v>
      </c>
      <c r="N31" s="78">
        <v>20</v>
      </c>
      <c r="O31" s="79"/>
      <c r="P31" s="158"/>
      <c r="Q31" s="200">
        <v>36</v>
      </c>
      <c r="R31" s="80">
        <v>18</v>
      </c>
      <c r="S31" s="80"/>
      <c r="T31" s="80">
        <v>18</v>
      </c>
      <c r="U31" s="80"/>
      <c r="V31" s="80"/>
      <c r="W31" s="81">
        <v>4</v>
      </c>
      <c r="X31" s="106">
        <v>12</v>
      </c>
      <c r="Y31" s="201" t="s">
        <v>105</v>
      </c>
      <c r="Z31" s="84"/>
      <c r="AA31" s="99"/>
      <c r="AB31" s="99"/>
      <c r="AC31" s="99"/>
      <c r="AD31" s="99"/>
      <c r="AE31" s="81"/>
      <c r="AF31" s="97"/>
      <c r="AG31" s="82"/>
      <c r="AH31" s="167"/>
      <c r="AI31" s="99"/>
      <c r="AJ31" s="99"/>
      <c r="AK31" s="99"/>
      <c r="AL31" s="99"/>
      <c r="AM31" s="81"/>
      <c r="AN31" s="97"/>
      <c r="AO31" s="82"/>
      <c r="AP31" s="101"/>
      <c r="AQ31" s="102"/>
      <c r="AR31" s="102"/>
      <c r="AS31" s="102"/>
      <c r="AT31" s="102"/>
      <c r="AU31" s="81"/>
      <c r="AV31" s="97"/>
      <c r="AW31" s="97"/>
      <c r="AX31" s="101"/>
      <c r="AY31" s="90"/>
      <c r="AZ31" s="102"/>
      <c r="BA31" s="102"/>
      <c r="BB31" s="102"/>
      <c r="BC31" s="81"/>
      <c r="BD31" s="97"/>
      <c r="BE31" s="97"/>
    </row>
    <row r="32" spans="1:57" ht="51.75" thickBot="1">
      <c r="A32" s="22" t="s">
        <v>126</v>
      </c>
      <c r="B32" s="24" t="s">
        <v>160</v>
      </c>
      <c r="C32" s="202" t="s">
        <v>107</v>
      </c>
      <c r="D32" s="188">
        <v>48</v>
      </c>
      <c r="E32" s="189">
        <v>16</v>
      </c>
      <c r="F32" s="190">
        <v>32</v>
      </c>
      <c r="G32" s="190">
        <v>20</v>
      </c>
      <c r="H32" s="190">
        <v>12</v>
      </c>
      <c r="I32" s="75"/>
      <c r="J32" s="76">
        <v>32</v>
      </c>
      <c r="K32" s="77">
        <v>20</v>
      </c>
      <c r="L32" s="77"/>
      <c r="M32" s="77">
        <v>12</v>
      </c>
      <c r="N32" s="78">
        <v>16</v>
      </c>
      <c r="O32" s="79"/>
      <c r="P32" s="203" t="s">
        <v>107</v>
      </c>
      <c r="Q32" s="76"/>
      <c r="R32" s="80"/>
      <c r="S32" s="80"/>
      <c r="T32" s="80"/>
      <c r="U32" s="80"/>
      <c r="V32" s="80"/>
      <c r="W32" s="81"/>
      <c r="X32" s="97"/>
      <c r="Y32" s="82"/>
      <c r="Z32" s="204"/>
      <c r="AA32" s="193"/>
      <c r="AB32" s="193"/>
      <c r="AC32" s="193"/>
      <c r="AD32" s="193"/>
      <c r="AE32" s="194"/>
      <c r="AF32" s="195"/>
      <c r="AG32" s="196"/>
      <c r="AH32" s="167"/>
      <c r="AI32" s="99"/>
      <c r="AJ32" s="99"/>
      <c r="AK32" s="99"/>
      <c r="AL32" s="99"/>
      <c r="AM32" s="81"/>
      <c r="AN32" s="97"/>
      <c r="AO32" s="82"/>
      <c r="AP32" s="101"/>
      <c r="AQ32" s="102"/>
      <c r="AR32" s="102"/>
      <c r="AS32" s="102"/>
      <c r="AT32" s="102"/>
      <c r="AU32" s="81"/>
      <c r="AV32" s="97"/>
      <c r="AW32" s="82"/>
      <c r="AX32" s="101"/>
      <c r="AY32" s="205"/>
      <c r="AZ32" s="197"/>
      <c r="BA32" s="197"/>
      <c r="BB32" s="197"/>
      <c r="BC32" s="194"/>
      <c r="BD32" s="195"/>
      <c r="BE32" s="97"/>
    </row>
    <row r="33" spans="1:57" ht="51.75" thickBot="1">
      <c r="A33" s="22" t="s">
        <v>127</v>
      </c>
      <c r="B33" s="24" t="s">
        <v>161</v>
      </c>
      <c r="C33" s="206" t="s">
        <v>107</v>
      </c>
      <c r="D33" s="207">
        <v>44</v>
      </c>
      <c r="E33" s="208">
        <v>12</v>
      </c>
      <c r="F33" s="209">
        <v>32</v>
      </c>
      <c r="G33" s="209">
        <v>16</v>
      </c>
      <c r="H33" s="209">
        <v>16</v>
      </c>
      <c r="I33" s="75"/>
      <c r="J33" s="200">
        <v>32</v>
      </c>
      <c r="K33" s="77">
        <v>16</v>
      </c>
      <c r="L33" s="77"/>
      <c r="M33" s="77">
        <v>16</v>
      </c>
      <c r="N33" s="78"/>
      <c r="O33" s="79"/>
      <c r="P33" s="203" t="s">
        <v>107</v>
      </c>
      <c r="Q33" s="200"/>
      <c r="R33" s="76"/>
      <c r="S33" s="76"/>
      <c r="T33" s="76"/>
      <c r="U33" s="76"/>
      <c r="V33" s="76"/>
      <c r="W33" s="210"/>
      <c r="X33" s="211"/>
      <c r="Y33" s="211"/>
      <c r="Z33" s="167"/>
      <c r="AA33" s="99"/>
      <c r="AB33" s="99"/>
      <c r="AC33" s="99"/>
      <c r="AD33" s="99"/>
      <c r="AE33" s="194"/>
      <c r="AF33" s="195"/>
      <c r="AG33" s="144"/>
      <c r="AH33" s="167"/>
      <c r="AI33" s="99"/>
      <c r="AJ33" s="99"/>
      <c r="AK33" s="99"/>
      <c r="AL33" s="99"/>
      <c r="AM33" s="81"/>
      <c r="AN33" s="97"/>
      <c r="AO33" s="212"/>
      <c r="AP33" s="90"/>
      <c r="AQ33" s="102"/>
      <c r="AR33" s="102"/>
      <c r="AS33" s="102"/>
      <c r="AT33" s="102"/>
      <c r="AU33" s="81"/>
      <c r="AV33" s="97"/>
      <c r="AW33" s="82"/>
      <c r="AX33" s="101"/>
      <c r="AY33" s="101"/>
      <c r="AZ33" s="102"/>
      <c r="BA33" s="102"/>
      <c r="BB33" s="102"/>
      <c r="BC33" s="194"/>
      <c r="BD33" s="195"/>
      <c r="BE33" s="97"/>
    </row>
    <row r="34" spans="1:57" ht="26.25" thickBot="1">
      <c r="A34" s="22" t="s">
        <v>128</v>
      </c>
      <c r="B34" s="24" t="s">
        <v>47</v>
      </c>
      <c r="C34" s="206" t="s">
        <v>107</v>
      </c>
      <c r="D34" s="207">
        <v>89</v>
      </c>
      <c r="E34" s="208">
        <v>22</v>
      </c>
      <c r="F34" s="209">
        <v>67</v>
      </c>
      <c r="G34" s="209">
        <v>28</v>
      </c>
      <c r="H34" s="209">
        <v>39</v>
      </c>
      <c r="I34" s="75"/>
      <c r="J34" s="200"/>
      <c r="K34" s="77"/>
      <c r="L34" s="77"/>
      <c r="M34" s="77"/>
      <c r="N34" s="78"/>
      <c r="O34" s="79"/>
      <c r="P34" s="93"/>
      <c r="Q34" s="200"/>
      <c r="R34" s="80"/>
      <c r="S34" s="80"/>
      <c r="T34" s="80"/>
      <c r="U34" s="80"/>
      <c r="V34" s="80"/>
      <c r="W34" s="81"/>
      <c r="X34" s="82"/>
      <c r="Y34" s="211"/>
      <c r="Z34" s="84">
        <v>32</v>
      </c>
      <c r="AA34" s="99">
        <v>28</v>
      </c>
      <c r="AB34" s="99"/>
      <c r="AC34" s="99">
        <v>4</v>
      </c>
      <c r="AD34" s="99"/>
      <c r="AE34" s="81"/>
      <c r="AF34" s="97"/>
      <c r="AG34" s="144"/>
      <c r="AH34" s="84">
        <v>35</v>
      </c>
      <c r="AI34" s="99"/>
      <c r="AJ34" s="99"/>
      <c r="AK34" s="99"/>
      <c r="AL34" s="99">
        <v>35</v>
      </c>
      <c r="AM34" s="81"/>
      <c r="AN34" s="97"/>
      <c r="AO34" s="179" t="s">
        <v>107</v>
      </c>
      <c r="AP34" s="101"/>
      <c r="AQ34" s="102"/>
      <c r="AR34" s="102"/>
      <c r="AS34" s="102"/>
      <c r="AT34" s="102"/>
      <c r="AU34" s="81"/>
      <c r="AV34" s="97"/>
      <c r="AW34" s="82"/>
      <c r="AX34" s="101"/>
      <c r="AY34" s="90"/>
      <c r="AZ34" s="102"/>
      <c r="BA34" s="102"/>
      <c r="BB34" s="102"/>
      <c r="BC34" s="81"/>
      <c r="BD34" s="97"/>
      <c r="BE34" s="97"/>
    </row>
    <row r="35" spans="1:57" s="36" customFormat="1" ht="26.25" thickBot="1">
      <c r="A35" s="57" t="s">
        <v>48</v>
      </c>
      <c r="B35" s="26" t="s">
        <v>162</v>
      </c>
      <c r="C35" s="213" t="s">
        <v>163</v>
      </c>
      <c r="D35" s="214">
        <v>2291</v>
      </c>
      <c r="E35" s="215">
        <v>398</v>
      </c>
      <c r="F35" s="216">
        <v>1893</v>
      </c>
      <c r="G35" s="216">
        <v>314</v>
      </c>
      <c r="H35" s="216">
        <v>1579</v>
      </c>
      <c r="I35" s="214"/>
      <c r="J35" s="217"/>
      <c r="K35" s="217"/>
      <c r="L35" s="217"/>
      <c r="M35" s="217"/>
      <c r="N35" s="215"/>
      <c r="O35" s="214"/>
      <c r="P35" s="214"/>
      <c r="Q35" s="217"/>
      <c r="R35" s="217"/>
      <c r="S35" s="217"/>
      <c r="T35" s="217"/>
      <c r="U35" s="217"/>
      <c r="V35" s="217"/>
      <c r="W35" s="215"/>
      <c r="X35" s="214"/>
      <c r="Y35" s="214"/>
      <c r="Z35" s="218"/>
      <c r="AA35" s="218"/>
      <c r="AB35" s="218"/>
      <c r="AC35" s="218"/>
      <c r="AD35" s="218"/>
      <c r="AE35" s="215"/>
      <c r="AF35" s="214"/>
      <c r="AG35" s="214"/>
      <c r="AH35" s="218"/>
      <c r="AI35" s="218"/>
      <c r="AJ35" s="218"/>
      <c r="AK35" s="218"/>
      <c r="AL35" s="218"/>
      <c r="AM35" s="215"/>
      <c r="AN35" s="214"/>
      <c r="AO35" s="214"/>
      <c r="AP35" s="41"/>
      <c r="AQ35" s="41"/>
      <c r="AR35" s="41"/>
      <c r="AS35" s="41"/>
      <c r="AT35" s="41"/>
      <c r="AU35" s="215"/>
      <c r="AV35" s="214"/>
      <c r="AW35" s="214"/>
      <c r="AX35" s="41">
        <v>673</v>
      </c>
      <c r="AY35" s="41">
        <v>96</v>
      </c>
      <c r="AZ35" s="41"/>
      <c r="BA35" s="41">
        <v>109</v>
      </c>
      <c r="BB35" s="316">
        <v>468</v>
      </c>
      <c r="BC35" s="215"/>
      <c r="BD35" s="214"/>
      <c r="BE35" s="214"/>
    </row>
    <row r="36" spans="1:57" s="36" customFormat="1" ht="26.25" thickBot="1">
      <c r="A36" s="219" t="s">
        <v>50</v>
      </c>
      <c r="B36" s="33" t="s">
        <v>51</v>
      </c>
      <c r="C36" s="220" t="s">
        <v>164</v>
      </c>
      <c r="D36" s="221">
        <f>E36+F36</f>
        <v>2183</v>
      </c>
      <c r="E36" s="222">
        <f>E37+E41+E45+E50+E54</f>
        <v>344</v>
      </c>
      <c r="F36" s="223">
        <f>F37+F41+F45+F50+F54</f>
        <v>1839</v>
      </c>
      <c r="G36" s="223">
        <v>260</v>
      </c>
      <c r="H36" s="223">
        <v>1579</v>
      </c>
      <c r="I36" s="221"/>
      <c r="J36" s="224"/>
      <c r="K36" s="224"/>
      <c r="L36" s="224"/>
      <c r="M36" s="224"/>
      <c r="N36" s="222"/>
      <c r="O36" s="221"/>
      <c r="P36" s="221"/>
      <c r="Q36" s="224">
        <v>60</v>
      </c>
      <c r="R36" s="224">
        <v>24</v>
      </c>
      <c r="S36" s="224"/>
      <c r="T36" s="224">
        <v>36</v>
      </c>
      <c r="U36" s="224"/>
      <c r="V36" s="224"/>
      <c r="W36" s="222">
        <v>30</v>
      </c>
      <c r="X36" s="221"/>
      <c r="Y36" s="221"/>
      <c r="Z36" s="225">
        <v>46</v>
      </c>
      <c r="AA36" s="225">
        <v>12</v>
      </c>
      <c r="AB36" s="225"/>
      <c r="AC36" s="225">
        <v>16</v>
      </c>
      <c r="AD36" s="225">
        <v>18</v>
      </c>
      <c r="AE36" s="222">
        <v>14</v>
      </c>
      <c r="AF36" s="221"/>
      <c r="AG36" s="221"/>
      <c r="AH36" s="225">
        <v>526</v>
      </c>
      <c r="AI36" s="225">
        <v>98</v>
      </c>
      <c r="AJ36" s="225"/>
      <c r="AK36" s="225">
        <v>140</v>
      </c>
      <c r="AL36" s="225">
        <v>288</v>
      </c>
      <c r="AM36" s="222">
        <v>119</v>
      </c>
      <c r="AN36" s="221"/>
      <c r="AO36" s="221"/>
      <c r="AP36" s="40">
        <v>588</v>
      </c>
      <c r="AQ36" s="40">
        <v>84</v>
      </c>
      <c r="AR36" s="40"/>
      <c r="AS36" s="40">
        <v>126</v>
      </c>
      <c r="AT36" s="40">
        <v>378</v>
      </c>
      <c r="AU36" s="222">
        <v>105</v>
      </c>
      <c r="AV36" s="221">
        <v>24</v>
      </c>
      <c r="AW36" s="221"/>
      <c r="AX36" s="40">
        <v>619</v>
      </c>
      <c r="AY36" s="40">
        <v>42</v>
      </c>
      <c r="AZ36" s="40"/>
      <c r="BA36" s="40">
        <v>109</v>
      </c>
      <c r="BB36" s="317">
        <v>468</v>
      </c>
      <c r="BC36" s="222">
        <v>76</v>
      </c>
      <c r="BD36" s="221"/>
      <c r="BE36" s="221"/>
    </row>
    <row r="37" spans="1:57" s="36" customFormat="1" ht="90" thickBot="1">
      <c r="A37" s="25" t="s">
        <v>52</v>
      </c>
      <c r="B37" s="26" t="s">
        <v>165</v>
      </c>
      <c r="C37" s="106" t="s">
        <v>105</v>
      </c>
      <c r="D37" s="226">
        <v>477</v>
      </c>
      <c r="E37" s="227">
        <v>87</v>
      </c>
      <c r="F37" s="228">
        <v>390</v>
      </c>
      <c r="G37" s="228">
        <v>74</v>
      </c>
      <c r="H37" s="228">
        <v>316</v>
      </c>
      <c r="I37" s="226"/>
      <c r="J37" s="229"/>
      <c r="K37" s="229"/>
      <c r="L37" s="229"/>
      <c r="M37" s="229"/>
      <c r="N37" s="227"/>
      <c r="O37" s="226"/>
      <c r="P37" s="226"/>
      <c r="Q37" s="229">
        <v>60</v>
      </c>
      <c r="R37" s="229">
        <v>24</v>
      </c>
      <c r="S37" s="229"/>
      <c r="T37" s="229">
        <v>36</v>
      </c>
      <c r="U37" s="229"/>
      <c r="V37" s="229"/>
      <c r="W37" s="227">
        <v>30</v>
      </c>
      <c r="X37" s="226"/>
      <c r="Y37" s="226"/>
      <c r="Z37" s="230">
        <v>46</v>
      </c>
      <c r="AA37" s="230">
        <v>12</v>
      </c>
      <c r="AB37" s="230"/>
      <c r="AC37" s="230">
        <v>16</v>
      </c>
      <c r="AD37" s="230">
        <v>18</v>
      </c>
      <c r="AE37" s="227">
        <v>14</v>
      </c>
      <c r="AF37" s="226"/>
      <c r="AG37" s="226"/>
      <c r="AH37" s="230">
        <v>284</v>
      </c>
      <c r="AI37" s="230">
        <v>38</v>
      </c>
      <c r="AJ37" s="230"/>
      <c r="AK37" s="230">
        <v>48</v>
      </c>
      <c r="AL37" s="230">
        <v>198</v>
      </c>
      <c r="AM37" s="227">
        <v>43</v>
      </c>
      <c r="AN37" s="231">
        <v>12</v>
      </c>
      <c r="AO37" s="231" t="s">
        <v>105</v>
      </c>
      <c r="AP37" s="232"/>
      <c r="AQ37" s="232"/>
      <c r="AR37" s="232"/>
      <c r="AS37" s="232"/>
      <c r="AT37" s="232"/>
      <c r="AU37" s="227"/>
      <c r="AV37" s="226"/>
      <c r="AW37" s="226"/>
      <c r="AX37" s="232"/>
      <c r="AY37" s="232"/>
      <c r="AZ37" s="232"/>
      <c r="BA37" s="232"/>
      <c r="BB37" s="232"/>
      <c r="BC37" s="227"/>
      <c r="BD37" s="226"/>
      <c r="BE37" s="226"/>
    </row>
    <row r="38" spans="1:57" ht="102.75" thickBot="1">
      <c r="A38" s="27" t="s">
        <v>53</v>
      </c>
      <c r="B38" s="24" t="s">
        <v>166</v>
      </c>
      <c r="C38" s="109" t="s">
        <v>107</v>
      </c>
      <c r="D38" s="72">
        <v>261</v>
      </c>
      <c r="E38" s="81">
        <v>87</v>
      </c>
      <c r="F38" s="233">
        <v>174</v>
      </c>
      <c r="G38" s="233">
        <v>74</v>
      </c>
      <c r="H38" s="233">
        <v>100</v>
      </c>
      <c r="I38" s="75"/>
      <c r="J38" s="80"/>
      <c r="K38" s="80"/>
      <c r="L38" s="80"/>
      <c r="M38" s="80"/>
      <c r="N38" s="81"/>
      <c r="O38" s="72"/>
      <c r="P38" s="72"/>
      <c r="Q38" s="61">
        <v>60</v>
      </c>
      <c r="R38" s="80">
        <v>24</v>
      </c>
      <c r="S38" s="80"/>
      <c r="T38" s="80">
        <v>36</v>
      </c>
      <c r="U38" s="80"/>
      <c r="V38" s="80"/>
      <c r="W38" s="81">
        <v>30</v>
      </c>
      <c r="X38" s="72"/>
      <c r="Y38" s="104"/>
      <c r="Z38" s="99">
        <v>28</v>
      </c>
      <c r="AA38" s="99">
        <v>12</v>
      </c>
      <c r="AB38" s="99"/>
      <c r="AC38" s="99">
        <v>16</v>
      </c>
      <c r="AD38" s="99"/>
      <c r="AE38" s="81">
        <v>14</v>
      </c>
      <c r="AF38" s="82"/>
      <c r="AG38" s="212"/>
      <c r="AH38" s="99">
        <v>86</v>
      </c>
      <c r="AI38" s="99">
        <v>38</v>
      </c>
      <c r="AJ38" s="99"/>
      <c r="AK38" s="99">
        <v>48</v>
      </c>
      <c r="AL38" s="99"/>
      <c r="AM38" s="81">
        <v>43</v>
      </c>
      <c r="AN38" s="82"/>
      <c r="AO38" s="83"/>
      <c r="AP38" s="102"/>
      <c r="AQ38" s="102"/>
      <c r="AR38" s="102"/>
      <c r="AS38" s="102"/>
      <c r="AT38" s="102"/>
      <c r="AU38" s="234"/>
      <c r="AV38" s="82"/>
      <c r="AW38" s="83"/>
      <c r="AX38" s="102"/>
      <c r="AY38" s="102"/>
      <c r="AZ38" s="102"/>
      <c r="BA38" s="102"/>
      <c r="BB38" s="102"/>
      <c r="BC38" s="81"/>
      <c r="BD38" s="72"/>
      <c r="BE38" s="72"/>
    </row>
    <row r="39" spans="1:57" ht="15.75" thickBot="1">
      <c r="A39" s="22" t="s">
        <v>54</v>
      </c>
      <c r="B39" s="24" t="s">
        <v>23</v>
      </c>
      <c r="C39" s="235" t="s">
        <v>107</v>
      </c>
      <c r="D39" s="72">
        <v>108</v>
      </c>
      <c r="E39" s="81"/>
      <c r="F39" s="233">
        <v>108</v>
      </c>
      <c r="G39" s="233"/>
      <c r="H39" s="233">
        <v>108</v>
      </c>
      <c r="I39" s="75"/>
      <c r="J39" s="80"/>
      <c r="K39" s="80"/>
      <c r="L39" s="80"/>
      <c r="M39" s="80"/>
      <c r="N39" s="81"/>
      <c r="O39" s="72"/>
      <c r="P39" s="72"/>
      <c r="Q39" s="61"/>
      <c r="R39" s="138"/>
      <c r="S39" s="138"/>
      <c r="T39" s="138"/>
      <c r="U39" s="138"/>
      <c r="V39" s="138"/>
      <c r="W39" s="136"/>
      <c r="X39" s="139"/>
      <c r="Y39" s="144"/>
      <c r="Z39" s="62">
        <v>18</v>
      </c>
      <c r="AA39" s="99"/>
      <c r="AB39" s="99"/>
      <c r="AC39" s="99"/>
      <c r="AD39" s="99">
        <v>18</v>
      </c>
      <c r="AE39" s="81"/>
      <c r="AF39" s="72"/>
      <c r="AG39" s="72"/>
      <c r="AH39" s="99">
        <v>90</v>
      </c>
      <c r="AI39" s="99"/>
      <c r="AJ39" s="99"/>
      <c r="AK39" s="99"/>
      <c r="AL39" s="99">
        <v>90</v>
      </c>
      <c r="AM39" s="81"/>
      <c r="AN39" s="82"/>
      <c r="AO39" s="160" t="s">
        <v>107</v>
      </c>
      <c r="AP39" s="102"/>
      <c r="AQ39" s="102"/>
      <c r="AR39" s="102"/>
      <c r="AS39" s="102"/>
      <c r="AT39" s="102"/>
      <c r="AU39" s="81"/>
      <c r="AV39" s="72"/>
      <c r="AW39" s="72"/>
      <c r="AX39" s="102"/>
      <c r="AY39" s="102"/>
      <c r="AZ39" s="102"/>
      <c r="BA39" s="102"/>
      <c r="BB39" s="102"/>
      <c r="BC39" s="81"/>
      <c r="BD39" s="72"/>
      <c r="BE39" s="72"/>
    </row>
    <row r="40" spans="1:57" ht="26.25" thickBot="1">
      <c r="A40" s="22" t="s">
        <v>55</v>
      </c>
      <c r="B40" s="24" t="s">
        <v>24</v>
      </c>
      <c r="C40" s="235" t="s">
        <v>107</v>
      </c>
      <c r="D40" s="72">
        <v>108</v>
      </c>
      <c r="E40" s="81"/>
      <c r="F40" s="233">
        <v>108</v>
      </c>
      <c r="G40" s="233"/>
      <c r="H40" s="233">
        <v>108</v>
      </c>
      <c r="I40" s="75"/>
      <c r="J40" s="80"/>
      <c r="K40" s="80"/>
      <c r="L40" s="80"/>
      <c r="M40" s="80"/>
      <c r="N40" s="81"/>
      <c r="O40" s="72"/>
      <c r="P40" s="72"/>
      <c r="Q40" s="80"/>
      <c r="R40" s="80"/>
      <c r="S40" s="80"/>
      <c r="T40" s="80"/>
      <c r="U40" s="80"/>
      <c r="V40" s="80"/>
      <c r="W40" s="81"/>
      <c r="X40" s="144"/>
      <c r="Y40" s="144"/>
      <c r="Z40" s="62"/>
      <c r="AA40" s="99"/>
      <c r="AB40" s="99"/>
      <c r="AC40" s="99"/>
      <c r="AD40" s="99"/>
      <c r="AE40" s="81"/>
      <c r="AF40" s="72"/>
      <c r="AG40" s="72"/>
      <c r="AH40" s="99">
        <v>108</v>
      </c>
      <c r="AI40" s="99"/>
      <c r="AJ40" s="99"/>
      <c r="AK40" s="99"/>
      <c r="AL40" s="99">
        <v>108</v>
      </c>
      <c r="AM40" s="81"/>
      <c r="AN40" s="82"/>
      <c r="AO40" s="160" t="s">
        <v>107</v>
      </c>
      <c r="AP40" s="102"/>
      <c r="AQ40" s="102"/>
      <c r="AR40" s="102"/>
      <c r="AS40" s="102"/>
      <c r="AT40" s="102"/>
      <c r="AU40" s="81"/>
      <c r="AV40" s="72"/>
      <c r="AW40" s="72"/>
      <c r="AX40" s="102"/>
      <c r="AY40" s="102"/>
      <c r="AZ40" s="102"/>
      <c r="BA40" s="102"/>
      <c r="BB40" s="102"/>
      <c r="BC40" s="81"/>
      <c r="BD40" s="72"/>
      <c r="BE40" s="72"/>
    </row>
    <row r="41" spans="1:57" s="36" customFormat="1" ht="39" thickBot="1">
      <c r="A41" s="28" t="s">
        <v>56</v>
      </c>
      <c r="B41" s="26" t="s">
        <v>167</v>
      </c>
      <c r="C41" s="106" t="s">
        <v>105</v>
      </c>
      <c r="D41" s="58">
        <f>E41+F41</f>
        <v>366</v>
      </c>
      <c r="E41" s="59">
        <v>56</v>
      </c>
      <c r="F41" s="60">
        <f>F42+F43+F44</f>
        <v>310</v>
      </c>
      <c r="G41" s="233">
        <v>40</v>
      </c>
      <c r="H41" s="233">
        <v>270</v>
      </c>
      <c r="I41" s="168"/>
      <c r="J41" s="80"/>
      <c r="K41" s="80"/>
      <c r="L41" s="80"/>
      <c r="M41" s="80"/>
      <c r="N41" s="81"/>
      <c r="O41" s="168"/>
      <c r="P41" s="168"/>
      <c r="Q41" s="80"/>
      <c r="R41" s="80"/>
      <c r="S41" s="80"/>
      <c r="T41" s="80"/>
      <c r="U41" s="80"/>
      <c r="V41" s="80"/>
      <c r="W41" s="81"/>
      <c r="X41" s="168"/>
      <c r="Y41" s="168"/>
      <c r="Z41" s="99"/>
      <c r="AA41" s="99"/>
      <c r="AB41" s="99"/>
      <c r="AC41" s="99"/>
      <c r="AD41" s="99"/>
      <c r="AE41" s="81"/>
      <c r="AF41" s="168"/>
      <c r="AG41" s="168"/>
      <c r="AH41" s="62">
        <v>84</v>
      </c>
      <c r="AI41" s="62">
        <v>10</v>
      </c>
      <c r="AJ41" s="62"/>
      <c r="AK41" s="62">
        <v>20</v>
      </c>
      <c r="AL41" s="62">
        <v>54</v>
      </c>
      <c r="AM41" s="81">
        <v>15</v>
      </c>
      <c r="AN41" s="168"/>
      <c r="AO41" s="168"/>
      <c r="AP41" s="63">
        <v>226</v>
      </c>
      <c r="AQ41" s="63">
        <v>30</v>
      </c>
      <c r="AR41" s="63"/>
      <c r="AS41" s="63">
        <v>52</v>
      </c>
      <c r="AT41" s="63">
        <v>144</v>
      </c>
      <c r="AU41" s="59">
        <v>41</v>
      </c>
      <c r="AV41" s="106">
        <v>12</v>
      </c>
      <c r="AW41" s="106" t="s">
        <v>105</v>
      </c>
      <c r="AX41" s="102"/>
      <c r="AY41" s="102"/>
      <c r="AZ41" s="102"/>
      <c r="BA41" s="102"/>
      <c r="BB41" s="102"/>
      <c r="BC41" s="81"/>
      <c r="BD41" s="82"/>
      <c r="BE41" s="82"/>
    </row>
    <row r="42" spans="1:57" s="39" customFormat="1" ht="77.25" thickBot="1">
      <c r="A42" s="29" t="s">
        <v>57</v>
      </c>
      <c r="B42" s="24" t="s">
        <v>168</v>
      </c>
      <c r="C42" s="236" t="s">
        <v>107</v>
      </c>
      <c r="D42" s="237">
        <v>168</v>
      </c>
      <c r="E42" s="227">
        <v>56</v>
      </c>
      <c r="F42" s="228">
        <v>112</v>
      </c>
      <c r="G42" s="228">
        <v>40</v>
      </c>
      <c r="H42" s="228">
        <v>72</v>
      </c>
      <c r="I42" s="75"/>
      <c r="J42" s="229"/>
      <c r="K42" s="229"/>
      <c r="L42" s="229"/>
      <c r="M42" s="229"/>
      <c r="N42" s="227"/>
      <c r="O42" s="237"/>
      <c r="P42" s="237"/>
      <c r="Q42" s="229"/>
      <c r="R42" s="229"/>
      <c r="S42" s="229"/>
      <c r="T42" s="229"/>
      <c r="U42" s="229"/>
      <c r="V42" s="229"/>
      <c r="W42" s="227"/>
      <c r="X42" s="237"/>
      <c r="Y42" s="237"/>
      <c r="Z42" s="230"/>
      <c r="AA42" s="230"/>
      <c r="AB42" s="230"/>
      <c r="AC42" s="230"/>
      <c r="AD42" s="230"/>
      <c r="AE42" s="227"/>
      <c r="AF42" s="237"/>
      <c r="AG42" s="237"/>
      <c r="AH42" s="230">
        <v>30</v>
      </c>
      <c r="AI42" s="230">
        <v>10</v>
      </c>
      <c r="AJ42" s="230"/>
      <c r="AK42" s="230">
        <v>20</v>
      </c>
      <c r="AL42" s="230"/>
      <c r="AM42" s="227">
        <v>15</v>
      </c>
      <c r="AN42" s="237"/>
      <c r="AO42" s="237"/>
      <c r="AP42" s="232">
        <v>82</v>
      </c>
      <c r="AQ42" s="232">
        <v>30</v>
      </c>
      <c r="AR42" s="232"/>
      <c r="AS42" s="232">
        <v>52</v>
      </c>
      <c r="AT42" s="232"/>
      <c r="AU42" s="227">
        <v>41</v>
      </c>
      <c r="AV42" s="237"/>
      <c r="AW42" s="238" t="s">
        <v>107</v>
      </c>
      <c r="AX42" s="232"/>
      <c r="AY42" s="232"/>
      <c r="AZ42" s="232"/>
      <c r="BA42" s="232"/>
      <c r="BB42" s="232"/>
      <c r="BC42" s="227"/>
      <c r="BD42" s="237"/>
      <c r="BE42" s="237"/>
    </row>
    <row r="43" spans="1:57" ht="15.75" thickBot="1">
      <c r="A43" s="30" t="s">
        <v>58</v>
      </c>
      <c r="B43" s="24" t="s">
        <v>23</v>
      </c>
      <c r="C43" s="235" t="s">
        <v>107</v>
      </c>
      <c r="D43" s="239">
        <v>90</v>
      </c>
      <c r="E43" s="240"/>
      <c r="F43" s="241">
        <v>90</v>
      </c>
      <c r="G43" s="241"/>
      <c r="H43" s="241">
        <v>90</v>
      </c>
      <c r="I43" s="75"/>
      <c r="J43" s="61"/>
      <c r="K43" s="61"/>
      <c r="L43" s="61"/>
      <c r="M43" s="61"/>
      <c r="N43" s="59"/>
      <c r="O43" s="242"/>
      <c r="P43" s="242"/>
      <c r="Q43" s="61"/>
      <c r="R43" s="61"/>
      <c r="S43" s="61"/>
      <c r="T43" s="61"/>
      <c r="U43" s="61"/>
      <c r="V43" s="61"/>
      <c r="W43" s="59"/>
      <c r="X43" s="242"/>
      <c r="Y43" s="242"/>
      <c r="Z43" s="99"/>
      <c r="AA43" s="99"/>
      <c r="AB43" s="99"/>
      <c r="AC43" s="99"/>
      <c r="AD43" s="99"/>
      <c r="AE43" s="59"/>
      <c r="AF43" s="242"/>
      <c r="AG43" s="242"/>
      <c r="AH43" s="62">
        <v>54</v>
      </c>
      <c r="AI43" s="99"/>
      <c r="AJ43" s="99"/>
      <c r="AK43" s="99"/>
      <c r="AL43" s="99">
        <v>54</v>
      </c>
      <c r="AM43" s="81"/>
      <c r="AN43" s="82"/>
      <c r="AO43" s="104"/>
      <c r="AP43" s="63">
        <v>36</v>
      </c>
      <c r="AQ43" s="102"/>
      <c r="AR43" s="102"/>
      <c r="AS43" s="102"/>
      <c r="AT43" s="102">
        <v>36</v>
      </c>
      <c r="AU43" s="81"/>
      <c r="AV43" s="82"/>
      <c r="AW43" s="179" t="s">
        <v>107</v>
      </c>
      <c r="AX43" s="63"/>
      <c r="AY43" s="63"/>
      <c r="AZ43" s="63"/>
      <c r="BA43" s="63"/>
      <c r="BB43" s="63"/>
      <c r="BC43" s="59"/>
      <c r="BD43" s="243"/>
      <c r="BE43" s="243"/>
    </row>
    <row r="44" spans="1:57" ht="26.25" thickBot="1">
      <c r="A44" s="31" t="s">
        <v>59</v>
      </c>
      <c r="B44" s="24" t="s">
        <v>24</v>
      </c>
      <c r="C44" s="235" t="s">
        <v>107</v>
      </c>
      <c r="D44" s="239">
        <v>108</v>
      </c>
      <c r="E44" s="240"/>
      <c r="F44" s="241">
        <v>108</v>
      </c>
      <c r="G44" s="241"/>
      <c r="H44" s="241">
        <v>108</v>
      </c>
      <c r="I44" s="75"/>
      <c r="J44" s="80"/>
      <c r="K44" s="80"/>
      <c r="L44" s="80"/>
      <c r="M44" s="80"/>
      <c r="N44" s="81"/>
      <c r="O44" s="72"/>
      <c r="P44" s="72"/>
      <c r="Q44" s="80"/>
      <c r="R44" s="80"/>
      <c r="S44" s="80"/>
      <c r="T44" s="80"/>
      <c r="U44" s="80"/>
      <c r="V44" s="80"/>
      <c r="W44" s="81"/>
      <c r="X44" s="72"/>
      <c r="Y44" s="72"/>
      <c r="Z44" s="99"/>
      <c r="AA44" s="99"/>
      <c r="AB44" s="99"/>
      <c r="AC44" s="99"/>
      <c r="AD44" s="99"/>
      <c r="AE44" s="81"/>
      <c r="AF44" s="72"/>
      <c r="AG44" s="72"/>
      <c r="AH44" s="62"/>
      <c r="AI44" s="99"/>
      <c r="AJ44" s="99"/>
      <c r="AK44" s="99"/>
      <c r="AL44" s="99"/>
      <c r="AM44" s="81"/>
      <c r="AN44" s="72"/>
      <c r="AO44" s="72"/>
      <c r="AP44" s="63">
        <v>108</v>
      </c>
      <c r="AQ44" s="102"/>
      <c r="AR44" s="102"/>
      <c r="AS44" s="102"/>
      <c r="AT44" s="102">
        <v>108</v>
      </c>
      <c r="AU44" s="81"/>
      <c r="AV44" s="72"/>
      <c r="AW44" s="109" t="s">
        <v>107</v>
      </c>
      <c r="AX44" s="102"/>
      <c r="AY44" s="102"/>
      <c r="AZ44" s="102"/>
      <c r="BA44" s="102"/>
      <c r="BB44" s="102"/>
      <c r="BC44" s="81"/>
      <c r="BD44" s="82"/>
      <c r="BE44" s="83"/>
    </row>
    <row r="45" spans="1:57" ht="77.25" thickBot="1">
      <c r="A45" s="32" t="s">
        <v>169</v>
      </c>
      <c r="B45" s="26" t="s">
        <v>170</v>
      </c>
      <c r="C45" s="244" t="s">
        <v>105</v>
      </c>
      <c r="D45" s="245">
        <f>E45+F45</f>
        <v>492</v>
      </c>
      <c r="E45" s="227">
        <f>E46+E47</f>
        <v>80</v>
      </c>
      <c r="F45" s="228">
        <f>F46+F47+F48+F49</f>
        <v>412</v>
      </c>
      <c r="G45" s="241">
        <v>54</v>
      </c>
      <c r="H45" s="241">
        <v>358</v>
      </c>
      <c r="I45" s="75"/>
      <c r="J45" s="80"/>
      <c r="K45" s="80"/>
      <c r="L45" s="80"/>
      <c r="M45" s="80"/>
      <c r="N45" s="81"/>
      <c r="O45" s="72"/>
      <c r="P45" s="72"/>
      <c r="Q45" s="80"/>
      <c r="R45" s="80"/>
      <c r="S45" s="80"/>
      <c r="T45" s="80"/>
      <c r="U45" s="80"/>
      <c r="V45" s="80"/>
      <c r="W45" s="81"/>
      <c r="X45" s="72"/>
      <c r="Y45" s="72"/>
      <c r="Z45" s="99"/>
      <c r="AA45" s="99"/>
      <c r="AB45" s="99"/>
      <c r="AC45" s="99"/>
      <c r="AD45" s="99"/>
      <c r="AE45" s="81"/>
      <c r="AF45" s="72"/>
      <c r="AG45" s="72"/>
      <c r="AH45" s="62">
        <v>22</v>
      </c>
      <c r="AI45" s="99">
        <v>8</v>
      </c>
      <c r="AJ45" s="99"/>
      <c r="AK45" s="99">
        <v>14</v>
      </c>
      <c r="AL45" s="99"/>
      <c r="AM45" s="81">
        <v>11</v>
      </c>
      <c r="AN45" s="72"/>
      <c r="AO45" s="72"/>
      <c r="AP45" s="63">
        <v>75</v>
      </c>
      <c r="AQ45" s="102">
        <v>22</v>
      </c>
      <c r="AR45" s="102"/>
      <c r="AS45" s="102">
        <v>35</v>
      </c>
      <c r="AT45" s="102">
        <v>18</v>
      </c>
      <c r="AU45" s="81">
        <v>28</v>
      </c>
      <c r="AV45" s="72"/>
      <c r="AW45" s="82"/>
      <c r="AX45" s="63">
        <v>315</v>
      </c>
      <c r="AY45" s="63">
        <v>24</v>
      </c>
      <c r="AZ45" s="63"/>
      <c r="BA45" s="63">
        <v>57</v>
      </c>
      <c r="BB45" s="315">
        <v>234</v>
      </c>
      <c r="BC45" s="81">
        <v>41</v>
      </c>
      <c r="BD45" s="106">
        <v>12</v>
      </c>
      <c r="BE45" s="87" t="s">
        <v>105</v>
      </c>
    </row>
    <row r="46" spans="1:57" ht="77.25" thickBot="1">
      <c r="A46" s="31" t="s">
        <v>171</v>
      </c>
      <c r="B46" s="24" t="s">
        <v>172</v>
      </c>
      <c r="C46" s="246" t="s">
        <v>107</v>
      </c>
      <c r="D46" s="247">
        <v>150</v>
      </c>
      <c r="E46" s="240">
        <v>50</v>
      </c>
      <c r="F46" s="241">
        <v>100</v>
      </c>
      <c r="G46" s="241">
        <v>36</v>
      </c>
      <c r="H46" s="241">
        <v>64</v>
      </c>
      <c r="I46" s="75"/>
      <c r="J46" s="80"/>
      <c r="K46" s="80"/>
      <c r="L46" s="80"/>
      <c r="M46" s="80"/>
      <c r="N46" s="81"/>
      <c r="O46" s="72"/>
      <c r="P46" s="72"/>
      <c r="Q46" s="80"/>
      <c r="R46" s="80"/>
      <c r="S46" s="80"/>
      <c r="T46" s="80"/>
      <c r="U46" s="80"/>
      <c r="V46" s="80"/>
      <c r="W46" s="81"/>
      <c r="X46" s="72"/>
      <c r="Y46" s="72"/>
      <c r="Z46" s="99"/>
      <c r="AA46" s="99"/>
      <c r="AB46" s="99"/>
      <c r="AC46" s="99"/>
      <c r="AD46" s="99"/>
      <c r="AE46" s="81"/>
      <c r="AF46" s="72"/>
      <c r="AG46" s="72"/>
      <c r="AH46" s="62">
        <v>22</v>
      </c>
      <c r="AI46" s="99">
        <v>8</v>
      </c>
      <c r="AJ46" s="99"/>
      <c r="AK46" s="99">
        <v>14</v>
      </c>
      <c r="AL46" s="99"/>
      <c r="AM46" s="81">
        <v>11</v>
      </c>
      <c r="AN46" s="72"/>
      <c r="AO46" s="72"/>
      <c r="AP46" s="63">
        <v>40</v>
      </c>
      <c r="AQ46" s="102">
        <v>18</v>
      </c>
      <c r="AR46" s="102"/>
      <c r="AS46" s="102">
        <v>22</v>
      </c>
      <c r="AT46" s="102"/>
      <c r="AU46" s="81">
        <v>20</v>
      </c>
      <c r="AV46" s="72"/>
      <c r="AW46" s="82"/>
      <c r="AX46" s="102">
        <v>38</v>
      </c>
      <c r="AY46" s="102">
        <v>10</v>
      </c>
      <c r="AZ46" s="102"/>
      <c r="BA46" s="102">
        <v>28</v>
      </c>
      <c r="BB46" s="102"/>
      <c r="BC46" s="81">
        <v>19</v>
      </c>
      <c r="BD46" s="82"/>
      <c r="BE46" s="165" t="s">
        <v>107</v>
      </c>
    </row>
    <row r="47" spans="1:57" ht="64.5" thickBot="1">
      <c r="A47" s="31" t="s">
        <v>173</v>
      </c>
      <c r="B47" s="24" t="s">
        <v>174</v>
      </c>
      <c r="C47" s="246" t="s">
        <v>107</v>
      </c>
      <c r="D47" s="247">
        <v>90</v>
      </c>
      <c r="E47" s="240">
        <v>30</v>
      </c>
      <c r="F47" s="241">
        <v>60</v>
      </c>
      <c r="G47" s="241">
        <v>18</v>
      </c>
      <c r="H47" s="241">
        <v>42</v>
      </c>
      <c r="I47" s="75"/>
      <c r="J47" s="80"/>
      <c r="K47" s="80"/>
      <c r="L47" s="80"/>
      <c r="M47" s="80"/>
      <c r="N47" s="81"/>
      <c r="O47" s="72"/>
      <c r="P47" s="72"/>
      <c r="Q47" s="80"/>
      <c r="R47" s="80"/>
      <c r="S47" s="80"/>
      <c r="T47" s="80"/>
      <c r="U47" s="80"/>
      <c r="V47" s="80"/>
      <c r="W47" s="81"/>
      <c r="X47" s="72"/>
      <c r="Y47" s="72"/>
      <c r="Z47" s="99"/>
      <c r="AA47" s="99"/>
      <c r="AB47" s="99"/>
      <c r="AC47" s="99"/>
      <c r="AD47" s="99"/>
      <c r="AE47" s="81"/>
      <c r="AF47" s="72"/>
      <c r="AG47" s="72"/>
      <c r="AH47" s="62"/>
      <c r="AI47" s="99"/>
      <c r="AJ47" s="99"/>
      <c r="AK47" s="99"/>
      <c r="AL47" s="99"/>
      <c r="AM47" s="81"/>
      <c r="AN47" s="72"/>
      <c r="AO47" s="72"/>
      <c r="AP47" s="63">
        <v>17</v>
      </c>
      <c r="AQ47" s="102">
        <v>4</v>
      </c>
      <c r="AR47" s="102"/>
      <c r="AS47" s="102">
        <v>23</v>
      </c>
      <c r="AT47" s="102"/>
      <c r="AU47" s="81">
        <v>8</v>
      </c>
      <c r="AV47" s="72"/>
      <c r="AW47" s="82"/>
      <c r="AX47" s="102">
        <v>43</v>
      </c>
      <c r="AY47" s="102">
        <v>14</v>
      </c>
      <c r="AZ47" s="102"/>
      <c r="BA47" s="102">
        <v>29</v>
      </c>
      <c r="BB47" s="102"/>
      <c r="BC47" s="81">
        <v>22</v>
      </c>
      <c r="BD47" s="82"/>
      <c r="BE47" s="165" t="s">
        <v>107</v>
      </c>
    </row>
    <row r="48" spans="1:57" ht="15.75" thickBot="1">
      <c r="A48" s="31" t="s">
        <v>175</v>
      </c>
      <c r="B48" s="24" t="s">
        <v>23</v>
      </c>
      <c r="C48" s="248" t="s">
        <v>107</v>
      </c>
      <c r="D48" s="247">
        <v>108</v>
      </c>
      <c r="E48" s="240"/>
      <c r="F48" s="241">
        <v>108</v>
      </c>
      <c r="G48" s="241"/>
      <c r="H48" s="241">
        <v>108</v>
      </c>
      <c r="I48" s="75"/>
      <c r="J48" s="80"/>
      <c r="K48" s="80"/>
      <c r="L48" s="80"/>
      <c r="M48" s="80"/>
      <c r="N48" s="81"/>
      <c r="O48" s="72"/>
      <c r="P48" s="72"/>
      <c r="Q48" s="80"/>
      <c r="R48" s="80"/>
      <c r="S48" s="80"/>
      <c r="T48" s="80"/>
      <c r="U48" s="80"/>
      <c r="V48" s="80"/>
      <c r="W48" s="81"/>
      <c r="X48" s="72"/>
      <c r="Y48" s="72"/>
      <c r="Z48" s="99"/>
      <c r="AA48" s="99"/>
      <c r="AB48" s="99"/>
      <c r="AC48" s="99"/>
      <c r="AD48" s="99"/>
      <c r="AE48" s="81"/>
      <c r="AF48" s="72"/>
      <c r="AG48" s="72"/>
      <c r="AH48" s="62"/>
      <c r="AI48" s="99"/>
      <c r="AJ48" s="99"/>
      <c r="AK48" s="99"/>
      <c r="AL48" s="99"/>
      <c r="AM48" s="81"/>
      <c r="AN48" s="72"/>
      <c r="AO48" s="72"/>
      <c r="AP48" s="63">
        <v>18</v>
      </c>
      <c r="AQ48" s="102"/>
      <c r="AR48" s="102"/>
      <c r="AS48" s="102"/>
      <c r="AT48" s="102">
        <v>18</v>
      </c>
      <c r="AU48" s="81"/>
      <c r="AV48" s="72"/>
      <c r="AW48" s="82"/>
      <c r="AX48" s="102">
        <v>90</v>
      </c>
      <c r="AY48" s="102"/>
      <c r="AZ48" s="102"/>
      <c r="BA48" s="102"/>
      <c r="BB48" s="102">
        <v>90</v>
      </c>
      <c r="BC48" s="81"/>
      <c r="BD48" s="82"/>
      <c r="BE48" s="165" t="s">
        <v>107</v>
      </c>
    </row>
    <row r="49" spans="1:57" ht="26.25" thickBot="1">
      <c r="A49" s="31" t="s">
        <v>176</v>
      </c>
      <c r="B49" s="24" t="s">
        <v>24</v>
      </c>
      <c r="C49" s="248" t="s">
        <v>107</v>
      </c>
      <c r="D49" s="247">
        <v>144</v>
      </c>
      <c r="E49" s="240"/>
      <c r="F49" s="241">
        <v>144</v>
      </c>
      <c r="G49" s="241"/>
      <c r="H49" s="241">
        <v>144</v>
      </c>
      <c r="I49" s="75"/>
      <c r="J49" s="80"/>
      <c r="K49" s="80"/>
      <c r="L49" s="80"/>
      <c r="M49" s="80"/>
      <c r="N49" s="81"/>
      <c r="O49" s="72"/>
      <c r="P49" s="72"/>
      <c r="Q49" s="80"/>
      <c r="R49" s="80"/>
      <c r="S49" s="80"/>
      <c r="T49" s="80"/>
      <c r="U49" s="80"/>
      <c r="V49" s="80"/>
      <c r="W49" s="81"/>
      <c r="X49" s="72"/>
      <c r="Y49" s="72"/>
      <c r="Z49" s="99"/>
      <c r="AA49" s="99"/>
      <c r="AB49" s="99"/>
      <c r="AC49" s="99"/>
      <c r="AD49" s="99"/>
      <c r="AE49" s="81"/>
      <c r="AF49" s="72"/>
      <c r="AG49" s="72"/>
      <c r="AH49" s="62"/>
      <c r="AI49" s="99"/>
      <c r="AJ49" s="99"/>
      <c r="AK49" s="99"/>
      <c r="AL49" s="99"/>
      <c r="AM49" s="81"/>
      <c r="AN49" s="72"/>
      <c r="AO49" s="72"/>
      <c r="AP49" s="63"/>
      <c r="AQ49" s="102"/>
      <c r="AR49" s="102"/>
      <c r="AS49" s="102"/>
      <c r="AT49" s="102"/>
      <c r="AU49" s="81"/>
      <c r="AV49" s="72"/>
      <c r="AW49" s="82"/>
      <c r="AX49" s="102">
        <v>144</v>
      </c>
      <c r="AY49" s="102"/>
      <c r="AZ49" s="102"/>
      <c r="BA49" s="102"/>
      <c r="BB49" s="102">
        <v>144</v>
      </c>
      <c r="BC49" s="81"/>
      <c r="BD49" s="82"/>
      <c r="BE49" s="165" t="s">
        <v>107</v>
      </c>
    </row>
    <row r="50" spans="1:57" ht="77.25" thickBot="1">
      <c r="A50" s="32" t="s">
        <v>177</v>
      </c>
      <c r="B50" s="33" t="s">
        <v>178</v>
      </c>
      <c r="C50" s="249" t="s">
        <v>105</v>
      </c>
      <c r="D50" s="245">
        <f>E50+F50</f>
        <v>339</v>
      </c>
      <c r="E50" s="227">
        <v>35</v>
      </c>
      <c r="F50" s="228">
        <f>F51+F52+F53</f>
        <v>304</v>
      </c>
      <c r="G50" s="241">
        <v>18</v>
      </c>
      <c r="H50" s="241">
        <v>286</v>
      </c>
      <c r="I50" s="75"/>
      <c r="J50" s="80"/>
      <c r="K50" s="80"/>
      <c r="L50" s="80"/>
      <c r="M50" s="80"/>
      <c r="N50" s="81"/>
      <c r="O50" s="72"/>
      <c r="P50" s="72"/>
      <c r="Q50" s="80"/>
      <c r="R50" s="80"/>
      <c r="S50" s="80"/>
      <c r="T50" s="80"/>
      <c r="U50" s="80"/>
      <c r="V50" s="80"/>
      <c r="W50" s="81"/>
      <c r="X50" s="72"/>
      <c r="Y50" s="72"/>
      <c r="Z50" s="99"/>
      <c r="AA50" s="99"/>
      <c r="AB50" s="99"/>
      <c r="AC50" s="99"/>
      <c r="AD50" s="99"/>
      <c r="AE50" s="81"/>
      <c r="AF50" s="72"/>
      <c r="AG50" s="72"/>
      <c r="AH50" s="62"/>
      <c r="AI50" s="99"/>
      <c r="AJ50" s="99"/>
      <c r="AK50" s="99"/>
      <c r="AL50" s="99"/>
      <c r="AM50" s="81"/>
      <c r="AN50" s="72"/>
      <c r="AO50" s="72"/>
      <c r="AP50" s="63"/>
      <c r="AQ50" s="102"/>
      <c r="AR50" s="102"/>
      <c r="AS50" s="102"/>
      <c r="AT50" s="102"/>
      <c r="AU50" s="81"/>
      <c r="AV50" s="72"/>
      <c r="AW50" s="82"/>
      <c r="AX50" s="63">
        <v>304</v>
      </c>
      <c r="AY50" s="63">
        <v>18</v>
      </c>
      <c r="AZ50" s="63"/>
      <c r="BA50" s="63">
        <v>52</v>
      </c>
      <c r="BB50" s="315">
        <v>234</v>
      </c>
      <c r="BC50" s="81"/>
      <c r="BD50" s="106">
        <v>12</v>
      </c>
      <c r="BE50" s="87" t="s">
        <v>105</v>
      </c>
    </row>
    <row r="51" spans="1:57" ht="90" thickBot="1">
      <c r="A51" s="31" t="s">
        <v>179</v>
      </c>
      <c r="B51" s="24" t="s">
        <v>180</v>
      </c>
      <c r="C51" s="250" t="s">
        <v>107</v>
      </c>
      <c r="D51" s="247">
        <v>105</v>
      </c>
      <c r="E51" s="240">
        <v>35</v>
      </c>
      <c r="F51" s="241">
        <v>70</v>
      </c>
      <c r="G51" s="241">
        <v>18</v>
      </c>
      <c r="H51" s="241">
        <v>52</v>
      </c>
      <c r="I51" s="75"/>
      <c r="J51" s="80"/>
      <c r="K51" s="80"/>
      <c r="L51" s="80"/>
      <c r="M51" s="80"/>
      <c r="N51" s="81"/>
      <c r="O51" s="72"/>
      <c r="P51" s="72"/>
      <c r="Q51" s="80"/>
      <c r="R51" s="80"/>
      <c r="S51" s="80"/>
      <c r="T51" s="80"/>
      <c r="U51" s="80"/>
      <c r="V51" s="80"/>
      <c r="W51" s="81"/>
      <c r="X51" s="72"/>
      <c r="Y51" s="72"/>
      <c r="Z51" s="99"/>
      <c r="AA51" s="99"/>
      <c r="AB51" s="99"/>
      <c r="AC51" s="99"/>
      <c r="AD51" s="99"/>
      <c r="AE51" s="81"/>
      <c r="AF51" s="72"/>
      <c r="AG51" s="72"/>
      <c r="AH51" s="62"/>
      <c r="AI51" s="99"/>
      <c r="AJ51" s="99"/>
      <c r="AK51" s="99"/>
      <c r="AL51" s="99"/>
      <c r="AM51" s="81"/>
      <c r="AN51" s="72"/>
      <c r="AO51" s="72"/>
      <c r="AP51" s="63"/>
      <c r="AQ51" s="102"/>
      <c r="AR51" s="102"/>
      <c r="AS51" s="102"/>
      <c r="AT51" s="102"/>
      <c r="AU51" s="81"/>
      <c r="AV51" s="72"/>
      <c r="AW51" s="82"/>
      <c r="AX51" s="102">
        <v>70</v>
      </c>
      <c r="AY51" s="102">
        <v>18</v>
      </c>
      <c r="AZ51" s="102"/>
      <c r="BA51" s="102">
        <v>52</v>
      </c>
      <c r="BB51" s="102"/>
      <c r="BC51" s="81">
        <v>35</v>
      </c>
      <c r="BD51" s="82"/>
      <c r="BE51" s="165" t="s">
        <v>107</v>
      </c>
    </row>
    <row r="52" spans="1:57" ht="15.75" thickBot="1">
      <c r="A52" s="31" t="s">
        <v>181</v>
      </c>
      <c r="B52" s="24" t="s">
        <v>23</v>
      </c>
      <c r="C52" s="248" t="s">
        <v>107</v>
      </c>
      <c r="D52" s="247">
        <v>90</v>
      </c>
      <c r="E52" s="240"/>
      <c r="F52" s="241">
        <v>90</v>
      </c>
      <c r="G52" s="241"/>
      <c r="H52" s="241">
        <v>90</v>
      </c>
      <c r="I52" s="75"/>
      <c r="J52" s="80"/>
      <c r="K52" s="80"/>
      <c r="L52" s="80"/>
      <c r="M52" s="80"/>
      <c r="N52" s="81"/>
      <c r="O52" s="72"/>
      <c r="P52" s="72"/>
      <c r="Q52" s="80"/>
      <c r="R52" s="80"/>
      <c r="S52" s="80"/>
      <c r="T52" s="80"/>
      <c r="U52" s="80"/>
      <c r="V52" s="80"/>
      <c r="W52" s="81"/>
      <c r="X52" s="72"/>
      <c r="Y52" s="72"/>
      <c r="Z52" s="99"/>
      <c r="AA52" s="99"/>
      <c r="AB52" s="99"/>
      <c r="AC52" s="99"/>
      <c r="AD52" s="99"/>
      <c r="AE52" s="81"/>
      <c r="AF52" s="72"/>
      <c r="AG52" s="72"/>
      <c r="AH52" s="62"/>
      <c r="AI52" s="99"/>
      <c r="AJ52" s="99"/>
      <c r="AK52" s="99"/>
      <c r="AL52" s="99"/>
      <c r="AM52" s="81"/>
      <c r="AN52" s="72"/>
      <c r="AO52" s="72"/>
      <c r="AP52" s="63"/>
      <c r="AQ52" s="102"/>
      <c r="AR52" s="102"/>
      <c r="AS52" s="102"/>
      <c r="AT52" s="102"/>
      <c r="AU52" s="81"/>
      <c r="AV52" s="72"/>
      <c r="AW52" s="82"/>
      <c r="AX52" s="102">
        <v>90</v>
      </c>
      <c r="AY52" s="102"/>
      <c r="AZ52" s="102"/>
      <c r="BA52" s="102"/>
      <c r="BB52" s="102">
        <v>90</v>
      </c>
      <c r="BC52" s="81"/>
      <c r="BD52" s="82"/>
      <c r="BE52" s="165" t="s">
        <v>107</v>
      </c>
    </row>
    <row r="53" spans="1:57" ht="26.25" thickBot="1">
      <c r="A53" s="31" t="s">
        <v>182</v>
      </c>
      <c r="B53" s="24" t="s">
        <v>24</v>
      </c>
      <c r="C53" s="248" t="s">
        <v>107</v>
      </c>
      <c r="D53" s="247">
        <v>144</v>
      </c>
      <c r="E53" s="240"/>
      <c r="F53" s="241">
        <v>144</v>
      </c>
      <c r="G53" s="241"/>
      <c r="H53" s="241">
        <v>144</v>
      </c>
      <c r="I53" s="75"/>
      <c r="J53" s="80"/>
      <c r="K53" s="80"/>
      <c r="L53" s="80"/>
      <c r="M53" s="80"/>
      <c r="N53" s="81"/>
      <c r="O53" s="72"/>
      <c r="P53" s="72"/>
      <c r="Q53" s="80"/>
      <c r="R53" s="80"/>
      <c r="S53" s="80"/>
      <c r="T53" s="80"/>
      <c r="U53" s="80"/>
      <c r="V53" s="80"/>
      <c r="W53" s="81"/>
      <c r="X53" s="72"/>
      <c r="Y53" s="72"/>
      <c r="Z53" s="99"/>
      <c r="AA53" s="99"/>
      <c r="AB53" s="99"/>
      <c r="AC53" s="99"/>
      <c r="AD53" s="99"/>
      <c r="AE53" s="81"/>
      <c r="AF53" s="72"/>
      <c r="AG53" s="72"/>
      <c r="AH53" s="62"/>
      <c r="AI53" s="99"/>
      <c r="AJ53" s="99"/>
      <c r="AK53" s="99"/>
      <c r="AL53" s="99"/>
      <c r="AM53" s="81"/>
      <c r="AN53" s="72"/>
      <c r="AO53" s="72"/>
      <c r="AP53" s="63"/>
      <c r="AQ53" s="102"/>
      <c r="AR53" s="102"/>
      <c r="AS53" s="102"/>
      <c r="AT53" s="102"/>
      <c r="AU53" s="81"/>
      <c r="AV53" s="72"/>
      <c r="AW53" s="82"/>
      <c r="AX53" s="102">
        <v>144</v>
      </c>
      <c r="AY53" s="102"/>
      <c r="AZ53" s="102"/>
      <c r="BA53" s="102"/>
      <c r="BB53" s="102">
        <v>144</v>
      </c>
      <c r="BC53" s="81"/>
      <c r="BD53" s="82"/>
      <c r="BE53" s="165" t="s">
        <v>107</v>
      </c>
    </row>
    <row r="54" spans="1:57" ht="26.25" thickBot="1">
      <c r="A54" s="34" t="s">
        <v>183</v>
      </c>
      <c r="B54" s="33" t="s">
        <v>184</v>
      </c>
      <c r="C54" s="251" t="s">
        <v>105</v>
      </c>
      <c r="D54" s="245">
        <f>E54+F54</f>
        <v>509</v>
      </c>
      <c r="E54" s="227">
        <v>86</v>
      </c>
      <c r="F54" s="228">
        <f>F55+F56+F57</f>
        <v>423</v>
      </c>
      <c r="G54" s="241">
        <v>74</v>
      </c>
      <c r="H54" s="241">
        <v>349</v>
      </c>
      <c r="I54" s="75"/>
      <c r="J54" s="80"/>
      <c r="K54" s="80"/>
      <c r="L54" s="80"/>
      <c r="M54" s="80"/>
      <c r="N54" s="81"/>
      <c r="O54" s="72"/>
      <c r="P54" s="72"/>
      <c r="Q54" s="80"/>
      <c r="R54" s="80"/>
      <c r="S54" s="80"/>
      <c r="T54" s="80"/>
      <c r="U54" s="80"/>
      <c r="V54" s="80"/>
      <c r="W54" s="81"/>
      <c r="X54" s="72"/>
      <c r="Y54" s="72"/>
      <c r="Z54" s="99"/>
      <c r="AA54" s="99"/>
      <c r="AB54" s="99"/>
      <c r="AC54" s="99"/>
      <c r="AD54" s="99"/>
      <c r="AE54" s="81"/>
      <c r="AF54" s="72"/>
      <c r="AG54" s="72"/>
      <c r="AH54" s="62">
        <v>136</v>
      </c>
      <c r="AI54" s="99">
        <v>42</v>
      </c>
      <c r="AJ54" s="99"/>
      <c r="AK54" s="99">
        <v>58</v>
      </c>
      <c r="AL54" s="99">
        <v>36</v>
      </c>
      <c r="AM54" s="81">
        <v>50</v>
      </c>
      <c r="AN54" s="72"/>
      <c r="AO54" s="72"/>
      <c r="AP54" s="63">
        <v>287</v>
      </c>
      <c r="AQ54" s="102">
        <v>32</v>
      </c>
      <c r="AR54" s="102"/>
      <c r="AS54" s="102">
        <v>39</v>
      </c>
      <c r="AT54" s="102">
        <v>216</v>
      </c>
      <c r="AU54" s="81">
        <v>36</v>
      </c>
      <c r="AV54" s="106">
        <v>12</v>
      </c>
      <c r="AW54" s="106" t="s">
        <v>105</v>
      </c>
      <c r="AX54" s="102"/>
      <c r="AY54" s="102"/>
      <c r="AZ54" s="102"/>
      <c r="BA54" s="102"/>
      <c r="BB54" s="102"/>
      <c r="BC54" s="81"/>
      <c r="BD54" s="82"/>
      <c r="BE54" s="83"/>
    </row>
    <row r="55" spans="1:57" ht="51.75" thickBot="1">
      <c r="A55" s="31" t="s">
        <v>185</v>
      </c>
      <c r="B55" s="24" t="s">
        <v>186</v>
      </c>
      <c r="C55" s="248" t="s">
        <v>107</v>
      </c>
      <c r="D55" s="247">
        <v>257</v>
      </c>
      <c r="E55" s="240">
        <v>86</v>
      </c>
      <c r="F55" s="241">
        <v>171</v>
      </c>
      <c r="G55" s="241">
        <v>74</v>
      </c>
      <c r="H55" s="241">
        <v>97</v>
      </c>
      <c r="I55" s="75"/>
      <c r="J55" s="80"/>
      <c r="K55" s="80"/>
      <c r="L55" s="80"/>
      <c r="M55" s="80"/>
      <c r="N55" s="81"/>
      <c r="O55" s="72"/>
      <c r="P55" s="72"/>
      <c r="Q55" s="80"/>
      <c r="R55" s="80"/>
      <c r="S55" s="80"/>
      <c r="T55" s="80"/>
      <c r="U55" s="80"/>
      <c r="V55" s="80"/>
      <c r="W55" s="81"/>
      <c r="X55" s="72"/>
      <c r="Y55" s="72"/>
      <c r="Z55" s="99"/>
      <c r="AA55" s="99"/>
      <c r="AB55" s="99"/>
      <c r="AC55" s="99"/>
      <c r="AD55" s="99"/>
      <c r="AE55" s="81"/>
      <c r="AF55" s="72"/>
      <c r="AG55" s="72"/>
      <c r="AH55" s="62">
        <v>100</v>
      </c>
      <c r="AI55" s="99">
        <v>42</v>
      </c>
      <c r="AJ55" s="99"/>
      <c r="AK55" s="99">
        <v>58</v>
      </c>
      <c r="AL55" s="99"/>
      <c r="AM55" s="81">
        <v>50</v>
      </c>
      <c r="AN55" s="72"/>
      <c r="AO55" s="72"/>
      <c r="AP55" s="63">
        <v>71</v>
      </c>
      <c r="AQ55" s="102">
        <v>32</v>
      </c>
      <c r="AR55" s="102"/>
      <c r="AS55" s="102">
        <v>39</v>
      </c>
      <c r="AT55" s="102"/>
      <c r="AU55" s="81">
        <v>36</v>
      </c>
      <c r="AV55" s="72"/>
      <c r="AW55" s="109" t="s">
        <v>107</v>
      </c>
      <c r="AX55" s="102"/>
      <c r="AY55" s="102"/>
      <c r="AZ55" s="102"/>
      <c r="BA55" s="102"/>
      <c r="BB55" s="102"/>
      <c r="BC55" s="81"/>
      <c r="BD55" s="82"/>
      <c r="BE55" s="83"/>
    </row>
    <row r="56" spans="1:57" ht="15.75" thickBot="1">
      <c r="A56" s="31" t="s">
        <v>187</v>
      </c>
      <c r="B56" s="24" t="s">
        <v>23</v>
      </c>
      <c r="C56" s="248" t="s">
        <v>107</v>
      </c>
      <c r="D56" s="247">
        <v>108</v>
      </c>
      <c r="E56" s="240"/>
      <c r="F56" s="241">
        <v>108</v>
      </c>
      <c r="G56" s="241"/>
      <c r="H56" s="241">
        <v>108</v>
      </c>
      <c r="I56" s="75"/>
      <c r="J56" s="80"/>
      <c r="K56" s="80"/>
      <c r="L56" s="80"/>
      <c r="M56" s="80"/>
      <c r="N56" s="81"/>
      <c r="O56" s="72"/>
      <c r="P56" s="72"/>
      <c r="Q56" s="80"/>
      <c r="R56" s="80"/>
      <c r="S56" s="80"/>
      <c r="T56" s="80"/>
      <c r="U56" s="80"/>
      <c r="V56" s="80"/>
      <c r="W56" s="81"/>
      <c r="X56" s="72"/>
      <c r="Y56" s="72"/>
      <c r="Z56" s="99"/>
      <c r="AA56" s="99"/>
      <c r="AB56" s="99"/>
      <c r="AC56" s="99"/>
      <c r="AD56" s="99"/>
      <c r="AE56" s="81"/>
      <c r="AF56" s="72"/>
      <c r="AG56" s="72"/>
      <c r="AH56" s="62">
        <v>36</v>
      </c>
      <c r="AI56" s="99"/>
      <c r="AJ56" s="99"/>
      <c r="AK56" s="99"/>
      <c r="AL56" s="99">
        <v>36</v>
      </c>
      <c r="AM56" s="81"/>
      <c r="AN56" s="72"/>
      <c r="AO56" s="72"/>
      <c r="AP56" s="63">
        <v>72</v>
      </c>
      <c r="AQ56" s="102"/>
      <c r="AR56" s="102"/>
      <c r="AS56" s="102"/>
      <c r="AT56" s="102">
        <v>72</v>
      </c>
      <c r="AU56" s="81"/>
      <c r="AV56" s="72"/>
      <c r="AW56" s="109" t="s">
        <v>107</v>
      </c>
      <c r="AX56" s="102"/>
      <c r="AY56" s="102"/>
      <c r="AZ56" s="102"/>
      <c r="BA56" s="102"/>
      <c r="BB56" s="102"/>
      <c r="BC56" s="81"/>
      <c r="BD56" s="82"/>
      <c r="BE56" s="83"/>
    </row>
    <row r="57" spans="1:57" ht="26.25" thickBot="1">
      <c r="A57" s="31" t="s">
        <v>188</v>
      </c>
      <c r="B57" s="24" t="s">
        <v>24</v>
      </c>
      <c r="C57" s="248" t="s">
        <v>107</v>
      </c>
      <c r="D57" s="247">
        <v>144</v>
      </c>
      <c r="E57" s="240"/>
      <c r="F57" s="241">
        <v>144</v>
      </c>
      <c r="G57" s="233"/>
      <c r="H57" s="233">
        <v>144</v>
      </c>
      <c r="I57" s="72"/>
      <c r="J57" s="252"/>
      <c r="K57" s="253"/>
      <c r="L57" s="253"/>
      <c r="M57" s="253"/>
      <c r="N57" s="254"/>
      <c r="O57" s="255"/>
      <c r="P57" s="255"/>
      <c r="Q57" s="174"/>
      <c r="R57" s="253"/>
      <c r="S57" s="253"/>
      <c r="T57" s="80"/>
      <c r="U57" s="80"/>
      <c r="V57" s="80"/>
      <c r="W57" s="81"/>
      <c r="X57" s="72"/>
      <c r="Y57" s="72"/>
      <c r="Z57" s="175"/>
      <c r="AA57" s="99"/>
      <c r="AB57" s="99"/>
      <c r="AC57" s="99"/>
      <c r="AD57" s="99"/>
      <c r="AE57" s="81"/>
      <c r="AF57" s="72"/>
      <c r="AG57" s="72"/>
      <c r="AH57" s="175"/>
      <c r="AI57" s="99"/>
      <c r="AJ57" s="99"/>
      <c r="AK57" s="193"/>
      <c r="AL57" s="193"/>
      <c r="AM57" s="81"/>
      <c r="AN57" s="72"/>
      <c r="AO57" s="72"/>
      <c r="AP57" s="256">
        <v>144</v>
      </c>
      <c r="AQ57" s="102"/>
      <c r="AR57" s="102"/>
      <c r="AS57" s="102"/>
      <c r="AT57" s="102">
        <v>144</v>
      </c>
      <c r="AU57" s="81"/>
      <c r="AV57" s="72"/>
      <c r="AW57" s="109" t="s">
        <v>107</v>
      </c>
      <c r="AX57" s="256"/>
      <c r="AY57" s="102"/>
      <c r="AZ57" s="102"/>
      <c r="BA57" s="102"/>
      <c r="BB57" s="102"/>
      <c r="BC57" s="81"/>
      <c r="BD57" s="243"/>
      <c r="BE57" s="243"/>
    </row>
    <row r="58" spans="1:57" ht="15.75" thickBot="1">
      <c r="A58" s="31" t="s">
        <v>60</v>
      </c>
      <c r="B58" s="24" t="s">
        <v>40</v>
      </c>
      <c r="C58" s="248" t="s">
        <v>107</v>
      </c>
      <c r="D58" s="247">
        <v>108</v>
      </c>
      <c r="E58" s="240">
        <v>54</v>
      </c>
      <c r="F58" s="241">
        <v>54</v>
      </c>
      <c r="G58" s="60">
        <v>54</v>
      </c>
      <c r="H58" s="60"/>
      <c r="I58" s="243"/>
      <c r="J58" s="257"/>
      <c r="K58" s="258"/>
      <c r="L58" s="258"/>
      <c r="M58" s="258"/>
      <c r="N58" s="259"/>
      <c r="O58" s="260"/>
      <c r="P58" s="260"/>
      <c r="Q58" s="257"/>
      <c r="R58" s="258"/>
      <c r="S58" s="258"/>
      <c r="T58" s="261"/>
      <c r="U58" s="261"/>
      <c r="V58" s="261"/>
      <c r="W58" s="194"/>
      <c r="X58" s="195"/>
      <c r="Y58" s="195"/>
      <c r="Z58" s="84"/>
      <c r="AA58" s="193"/>
      <c r="AB58" s="193"/>
      <c r="AC58" s="193"/>
      <c r="AD58" s="193"/>
      <c r="AE58" s="194"/>
      <c r="AF58" s="195"/>
      <c r="AG58" s="195"/>
      <c r="AH58" s="84"/>
      <c r="AI58" s="193"/>
      <c r="AJ58" s="193"/>
      <c r="AK58" s="193"/>
      <c r="AL58" s="193"/>
      <c r="AM58" s="194"/>
      <c r="AN58" s="195"/>
      <c r="AO58" s="195"/>
      <c r="AP58" s="90"/>
      <c r="AQ58" s="197"/>
      <c r="AR58" s="197"/>
      <c r="AS58" s="197"/>
      <c r="AT58" s="197"/>
      <c r="AU58" s="194"/>
      <c r="AV58" s="195"/>
      <c r="AW58" s="195"/>
      <c r="AX58" s="90">
        <v>54</v>
      </c>
      <c r="AY58" s="197">
        <v>54</v>
      </c>
      <c r="AZ58" s="197"/>
      <c r="BA58" s="197"/>
      <c r="BB58" s="197"/>
      <c r="BC58" s="194"/>
      <c r="BD58" s="195"/>
      <c r="BE58" s="262" t="s">
        <v>107</v>
      </c>
    </row>
    <row r="59" spans="1:57" ht="15">
      <c r="A59" s="31" t="s">
        <v>108</v>
      </c>
      <c r="B59" s="263"/>
      <c r="C59" s="264"/>
      <c r="D59" s="247"/>
      <c r="E59" s="240"/>
      <c r="F59" s="241"/>
      <c r="G59" s="60"/>
      <c r="H59" s="60"/>
      <c r="I59" s="243"/>
      <c r="J59" s="257"/>
      <c r="K59" s="258"/>
      <c r="L59" s="258"/>
      <c r="M59" s="258"/>
      <c r="N59" s="259"/>
      <c r="O59" s="260"/>
      <c r="P59" s="260"/>
      <c r="Q59" s="257"/>
      <c r="R59" s="258"/>
      <c r="S59" s="258"/>
      <c r="T59" s="261"/>
      <c r="U59" s="261"/>
      <c r="V59" s="261"/>
      <c r="W59" s="194"/>
      <c r="X59" s="195"/>
      <c r="Y59" s="195"/>
      <c r="Z59" s="84"/>
      <c r="AA59" s="193"/>
      <c r="AB59" s="193"/>
      <c r="AC59" s="193"/>
      <c r="AD59" s="193"/>
      <c r="AE59" s="194"/>
      <c r="AF59" s="195"/>
      <c r="AG59" s="195"/>
      <c r="AH59" s="84"/>
      <c r="AI59" s="193"/>
      <c r="AJ59" s="193"/>
      <c r="AK59" s="193"/>
      <c r="AL59" s="193"/>
      <c r="AM59" s="194"/>
      <c r="AN59" s="195"/>
      <c r="AO59" s="195"/>
      <c r="AP59" s="90"/>
      <c r="AQ59" s="197"/>
      <c r="AR59" s="197"/>
      <c r="AS59" s="197"/>
      <c r="AT59" s="197"/>
      <c r="AU59" s="194"/>
      <c r="AV59" s="195"/>
      <c r="AW59" s="195"/>
      <c r="AX59" s="90"/>
      <c r="AY59" s="197"/>
      <c r="AZ59" s="197"/>
      <c r="BA59" s="197"/>
      <c r="BB59" s="197"/>
      <c r="BC59" s="194"/>
      <c r="BD59" s="195"/>
      <c r="BE59" s="196"/>
    </row>
    <row r="60" spans="1:57" s="36" customFormat="1" ht="15">
      <c r="A60" s="265"/>
      <c r="B60" s="266" t="s">
        <v>109</v>
      </c>
      <c r="C60" s="58"/>
      <c r="D60" s="267"/>
      <c r="E60" s="268"/>
      <c r="F60" s="269"/>
      <c r="G60" s="269"/>
      <c r="H60" s="269"/>
      <c r="I60" s="267"/>
      <c r="J60" s="270"/>
      <c r="K60" s="270"/>
      <c r="L60" s="270"/>
      <c r="M60" s="270"/>
      <c r="N60" s="268"/>
      <c r="O60" s="267"/>
      <c r="P60" s="267"/>
      <c r="Q60" s="270"/>
      <c r="R60" s="270"/>
      <c r="S60" s="270"/>
      <c r="T60" s="270"/>
      <c r="U60" s="270"/>
      <c r="V60" s="270"/>
      <c r="W60" s="268"/>
      <c r="X60" s="267"/>
      <c r="Y60" s="267"/>
      <c r="Z60" s="271"/>
      <c r="AA60" s="271"/>
      <c r="AB60" s="271"/>
      <c r="AC60" s="271"/>
      <c r="AD60" s="271"/>
      <c r="AE60" s="268"/>
      <c r="AF60" s="267"/>
      <c r="AG60" s="267"/>
      <c r="AH60" s="271"/>
      <c r="AI60" s="271"/>
      <c r="AJ60" s="271"/>
      <c r="AK60" s="271"/>
      <c r="AL60" s="271"/>
      <c r="AM60" s="268"/>
      <c r="AN60" s="267"/>
      <c r="AO60" s="267"/>
      <c r="AP60" s="272"/>
      <c r="AQ60" s="272"/>
      <c r="AR60" s="272"/>
      <c r="AS60" s="272"/>
      <c r="AT60" s="272"/>
      <c r="AU60" s="268"/>
      <c r="AV60" s="267"/>
      <c r="AW60" s="267"/>
      <c r="AX60" s="272"/>
      <c r="AY60" s="272"/>
      <c r="AZ60" s="272"/>
      <c r="BA60" s="272"/>
      <c r="BB60" s="272"/>
      <c r="BC60" s="268"/>
      <c r="BD60" s="267"/>
      <c r="BE60" s="267"/>
    </row>
    <row r="61" spans="1:57" ht="38.25">
      <c r="A61" s="362" t="s">
        <v>110</v>
      </c>
      <c r="B61" s="362"/>
      <c r="C61" s="273" t="s">
        <v>64</v>
      </c>
      <c r="D61" s="274"/>
      <c r="E61" s="275"/>
      <c r="F61" s="276" t="s">
        <v>189</v>
      </c>
      <c r="G61" s="277" t="s">
        <v>190</v>
      </c>
      <c r="H61" s="277" t="s">
        <v>191</v>
      </c>
      <c r="I61" s="278"/>
      <c r="J61" s="279">
        <v>630</v>
      </c>
      <c r="K61" s="77">
        <v>368</v>
      </c>
      <c r="L61" s="77"/>
      <c r="M61" s="77">
        <v>262</v>
      </c>
      <c r="N61" s="78"/>
      <c r="O61" s="79"/>
      <c r="P61" s="79"/>
      <c r="Q61" s="279">
        <v>834</v>
      </c>
      <c r="R61" s="77">
        <v>441</v>
      </c>
      <c r="S61" s="80"/>
      <c r="T61" s="80">
        <v>393</v>
      </c>
      <c r="U61" s="80"/>
      <c r="V61" s="80"/>
      <c r="W61" s="81"/>
      <c r="X61" s="97"/>
      <c r="Y61" s="97"/>
      <c r="Z61" s="280">
        <v>557</v>
      </c>
      <c r="AA61" s="99">
        <v>332</v>
      </c>
      <c r="AB61" s="99"/>
      <c r="AC61" s="99">
        <v>225</v>
      </c>
      <c r="AD61" s="99"/>
      <c r="AE61" s="81"/>
      <c r="AF61" s="82"/>
      <c r="AG61" s="97"/>
      <c r="AH61" s="280">
        <v>582</v>
      </c>
      <c r="AI61" s="99">
        <v>253</v>
      </c>
      <c r="AJ61" s="99"/>
      <c r="AK61" s="99">
        <v>329</v>
      </c>
      <c r="AL61" s="99"/>
      <c r="AM61" s="81"/>
      <c r="AN61" s="82"/>
      <c r="AO61" s="281"/>
      <c r="AP61" s="282">
        <v>210</v>
      </c>
      <c r="AQ61" s="102">
        <v>79</v>
      </c>
      <c r="AR61" s="283"/>
      <c r="AS61" s="102">
        <v>131</v>
      </c>
      <c r="AT61" s="283"/>
      <c r="AU61" s="254"/>
      <c r="AV61" s="284"/>
      <c r="AW61" s="285"/>
      <c r="AX61" s="282">
        <v>175</v>
      </c>
      <c r="AY61" s="102">
        <v>91</v>
      </c>
      <c r="AZ61" s="102"/>
      <c r="BA61" s="102">
        <v>84</v>
      </c>
      <c r="BB61" s="102"/>
      <c r="BC61" s="81"/>
      <c r="BD61" s="82"/>
      <c r="BE61" s="144"/>
    </row>
    <row r="62" spans="1:57" ht="25.5">
      <c r="A62" s="363"/>
      <c r="B62" s="363"/>
      <c r="C62" s="286" t="s">
        <v>111</v>
      </c>
      <c r="D62" s="67"/>
      <c r="E62" s="287"/>
      <c r="F62" s="288">
        <v>504</v>
      </c>
      <c r="G62" s="288"/>
      <c r="H62" s="288"/>
      <c r="I62" s="286"/>
      <c r="J62" s="289"/>
      <c r="K62" s="77"/>
      <c r="L62" s="77"/>
      <c r="M62" s="77"/>
      <c r="N62" s="78"/>
      <c r="O62" s="79"/>
      <c r="P62" s="79"/>
      <c r="Q62" s="290">
        <v>18</v>
      </c>
      <c r="R62" s="77"/>
      <c r="S62" s="80"/>
      <c r="T62" s="80"/>
      <c r="U62" s="80"/>
      <c r="V62" s="80"/>
      <c r="W62" s="81"/>
      <c r="X62" s="97"/>
      <c r="Y62" s="97"/>
      <c r="Z62" s="291">
        <v>18</v>
      </c>
      <c r="AA62" s="99"/>
      <c r="AB62" s="99"/>
      <c r="AC62" s="99"/>
      <c r="AD62" s="99"/>
      <c r="AE62" s="81"/>
      <c r="AF62" s="97"/>
      <c r="AG62" s="286"/>
      <c r="AH62" s="291">
        <v>144</v>
      </c>
      <c r="AI62" s="99"/>
      <c r="AJ62" s="99"/>
      <c r="AK62" s="99"/>
      <c r="AL62" s="99"/>
      <c r="AM62" s="81"/>
      <c r="AN62" s="97"/>
      <c r="AO62" s="292"/>
      <c r="AP62" s="293">
        <v>126</v>
      </c>
      <c r="AQ62" s="102"/>
      <c r="AR62" s="102"/>
      <c r="AS62" s="102"/>
      <c r="AT62" s="102"/>
      <c r="AU62" s="81"/>
      <c r="AV62" s="97"/>
      <c r="AW62" s="292"/>
      <c r="AX62" s="293">
        <v>198</v>
      </c>
      <c r="AY62" s="102"/>
      <c r="AZ62" s="102"/>
      <c r="BA62" s="102"/>
      <c r="BB62" s="102"/>
      <c r="BC62" s="81"/>
      <c r="BD62" s="97"/>
      <c r="BE62" s="144"/>
    </row>
    <row r="63" spans="1:57" ht="38.25">
      <c r="A63" s="364" t="s">
        <v>122</v>
      </c>
      <c r="B63" s="364"/>
      <c r="C63" s="286" t="s">
        <v>112</v>
      </c>
      <c r="D63" s="67"/>
      <c r="E63" s="287"/>
      <c r="F63" s="288">
        <v>648</v>
      </c>
      <c r="G63" s="288"/>
      <c r="H63" s="288"/>
      <c r="I63" s="286"/>
      <c r="J63" s="289"/>
      <c r="K63" s="77"/>
      <c r="L63" s="77"/>
      <c r="M63" s="77"/>
      <c r="N63" s="78"/>
      <c r="O63" s="79"/>
      <c r="P63" s="79"/>
      <c r="Q63" s="290"/>
      <c r="R63" s="77"/>
      <c r="S63" s="80"/>
      <c r="T63" s="290"/>
      <c r="U63" s="290"/>
      <c r="V63" s="290"/>
      <c r="W63" s="287"/>
      <c r="X63" s="286"/>
      <c r="Y63" s="273"/>
      <c r="Z63" s="291"/>
      <c r="AA63" s="294"/>
      <c r="AB63" s="294"/>
      <c r="AC63" s="294"/>
      <c r="AD63" s="294"/>
      <c r="AE63" s="295"/>
      <c r="AF63" s="273"/>
      <c r="AG63" s="273"/>
      <c r="AH63" s="291">
        <v>108</v>
      </c>
      <c r="AI63" s="294"/>
      <c r="AJ63" s="294"/>
      <c r="AK63" s="294"/>
      <c r="AL63" s="294"/>
      <c r="AM63" s="295"/>
      <c r="AN63" s="273"/>
      <c r="AO63" s="292"/>
      <c r="AP63" s="293">
        <v>252</v>
      </c>
      <c r="AQ63" s="296"/>
      <c r="AR63" s="296"/>
      <c r="AS63" s="296"/>
      <c r="AT63" s="296"/>
      <c r="AU63" s="295"/>
      <c r="AV63" s="273"/>
      <c r="AW63" s="292"/>
      <c r="AX63" s="293">
        <v>288</v>
      </c>
      <c r="AY63" s="296"/>
      <c r="AZ63" s="296"/>
      <c r="BA63" s="296"/>
      <c r="BB63" s="296"/>
      <c r="BC63" s="295"/>
      <c r="BD63" s="273"/>
      <c r="BE63" s="144"/>
    </row>
    <row r="64" spans="1:57" ht="15">
      <c r="A64" s="364"/>
      <c r="B64" s="364"/>
      <c r="C64" s="97" t="s">
        <v>113</v>
      </c>
      <c r="D64" s="168"/>
      <c r="E64" s="81"/>
      <c r="F64" s="233">
        <v>10</v>
      </c>
      <c r="G64" s="233"/>
      <c r="H64" s="233"/>
      <c r="I64" s="97"/>
      <c r="J64" s="289"/>
      <c r="K64" s="77"/>
      <c r="L64" s="77"/>
      <c r="M64" s="77"/>
      <c r="N64" s="78"/>
      <c r="O64" s="79"/>
      <c r="P64" s="79"/>
      <c r="Q64" s="289">
        <v>1</v>
      </c>
      <c r="R64" s="297"/>
      <c r="S64" s="261"/>
      <c r="T64" s="80"/>
      <c r="U64" s="80"/>
      <c r="V64" s="80"/>
      <c r="W64" s="81"/>
      <c r="X64" s="97"/>
      <c r="Y64" s="286"/>
      <c r="Z64" s="298">
        <v>3</v>
      </c>
      <c r="AA64" s="99"/>
      <c r="AB64" s="99"/>
      <c r="AC64" s="99"/>
      <c r="AD64" s="99"/>
      <c r="AE64" s="81"/>
      <c r="AF64" s="97"/>
      <c r="AG64" s="97"/>
      <c r="AH64" s="298">
        <v>2</v>
      </c>
      <c r="AI64" s="99"/>
      <c r="AJ64" s="99"/>
      <c r="AK64" s="99"/>
      <c r="AL64" s="99"/>
      <c r="AM64" s="81"/>
      <c r="AN64" s="97"/>
      <c r="AO64" s="97"/>
      <c r="AP64" s="299">
        <v>2</v>
      </c>
      <c r="AQ64" s="63"/>
      <c r="AR64" s="63"/>
      <c r="AS64" s="63"/>
      <c r="AT64" s="63"/>
      <c r="AU64" s="59"/>
      <c r="AV64" s="281"/>
      <c r="AW64" s="97"/>
      <c r="AX64" s="299">
        <v>2</v>
      </c>
      <c r="AY64" s="102"/>
      <c r="AZ64" s="102"/>
      <c r="BA64" s="102"/>
      <c r="BB64" s="102"/>
      <c r="BC64" s="81"/>
      <c r="BD64" s="97"/>
      <c r="BE64" s="139"/>
    </row>
    <row r="65" spans="1:57" ht="15">
      <c r="A65" s="364"/>
      <c r="B65" s="364"/>
      <c r="C65" s="284" t="s">
        <v>114</v>
      </c>
      <c r="D65" s="300"/>
      <c r="E65" s="254"/>
      <c r="F65" s="301">
        <v>31</v>
      </c>
      <c r="G65" s="301"/>
      <c r="H65" s="301"/>
      <c r="I65" s="284"/>
      <c r="J65" s="289">
        <v>5</v>
      </c>
      <c r="K65" s="77"/>
      <c r="L65" s="77"/>
      <c r="M65" s="77"/>
      <c r="N65" s="78"/>
      <c r="O65" s="79"/>
      <c r="P65" s="79"/>
      <c r="Q65" s="289">
        <v>4</v>
      </c>
      <c r="R65" s="297"/>
      <c r="S65" s="261"/>
      <c r="T65" s="253"/>
      <c r="U65" s="253"/>
      <c r="V65" s="253"/>
      <c r="W65" s="254"/>
      <c r="X65" s="284"/>
      <c r="Y65" s="284"/>
      <c r="Z65" s="302">
        <v>2</v>
      </c>
      <c r="AA65" s="303"/>
      <c r="AB65" s="303"/>
      <c r="AC65" s="303"/>
      <c r="AD65" s="303"/>
      <c r="AE65" s="254"/>
      <c r="AF65" s="284"/>
      <c r="AG65" s="284"/>
      <c r="AH65" s="302">
        <v>6</v>
      </c>
      <c r="AI65" s="302"/>
      <c r="AJ65" s="302"/>
      <c r="AK65" s="302"/>
      <c r="AL65" s="302"/>
      <c r="AM65" s="304"/>
      <c r="AN65" s="285"/>
      <c r="AO65" s="284"/>
      <c r="AP65" s="305">
        <v>6</v>
      </c>
      <c r="AQ65" s="305"/>
      <c r="AR65" s="305"/>
      <c r="AS65" s="305"/>
      <c r="AT65" s="305"/>
      <c r="AU65" s="306"/>
      <c r="AV65" s="42"/>
      <c r="AW65" s="42"/>
      <c r="AX65" s="307">
        <v>8</v>
      </c>
      <c r="AY65" s="308"/>
      <c r="AZ65" s="308"/>
      <c r="BA65" s="308"/>
      <c r="BB65" s="308"/>
      <c r="BC65" s="254"/>
      <c r="BD65" s="284"/>
      <c r="BE65" s="139"/>
    </row>
    <row r="66" spans="1:57" ht="15">
      <c r="A66" s="364"/>
      <c r="B66" s="364"/>
      <c r="C66" s="284" t="s">
        <v>115</v>
      </c>
      <c r="D66" s="300"/>
      <c r="E66" s="254"/>
      <c r="F66" s="301">
        <v>3</v>
      </c>
      <c r="G66" s="301"/>
      <c r="H66" s="301"/>
      <c r="I66" s="284"/>
      <c r="J66" s="289">
        <v>1</v>
      </c>
      <c r="K66" s="309"/>
      <c r="L66" s="309"/>
      <c r="M66" s="309"/>
      <c r="N66" s="310"/>
      <c r="O66" s="311"/>
      <c r="P66" s="79"/>
      <c r="Q66" s="289">
        <v>1</v>
      </c>
      <c r="R66" s="297"/>
      <c r="S66" s="261"/>
      <c r="T66" s="253"/>
      <c r="U66" s="253"/>
      <c r="V66" s="253"/>
      <c r="W66" s="254"/>
      <c r="X66" s="284"/>
      <c r="Y66" s="284"/>
      <c r="Z66" s="302">
        <v>1</v>
      </c>
      <c r="AA66" s="303"/>
      <c r="AB66" s="303"/>
      <c r="AC66" s="303"/>
      <c r="AD66" s="303"/>
      <c r="AE66" s="254"/>
      <c r="AF66" s="284"/>
      <c r="AG66" s="284"/>
      <c r="AH66" s="302"/>
      <c r="AI66" s="302"/>
      <c r="AJ66" s="302"/>
      <c r="AK66" s="302"/>
      <c r="AL66" s="302"/>
      <c r="AM66" s="304"/>
      <c r="AN66" s="285"/>
      <c r="AO66" s="284"/>
      <c r="AP66" s="305"/>
      <c r="AQ66" s="305"/>
      <c r="AR66" s="305"/>
      <c r="AS66" s="305"/>
      <c r="AT66" s="305"/>
      <c r="AU66" s="304"/>
      <c r="AV66" s="285"/>
      <c r="AW66" s="284"/>
      <c r="AX66" s="305"/>
      <c r="AY66" s="305"/>
      <c r="AZ66" s="283"/>
      <c r="BA66" s="283"/>
      <c r="BB66" s="283"/>
      <c r="BC66" s="254"/>
      <c r="BD66" s="284"/>
      <c r="BE66" s="139"/>
    </row>
    <row r="67" spans="1:57" ht="15">
      <c r="A67" s="42"/>
      <c r="B67" s="42"/>
      <c r="C67" s="42"/>
      <c r="D67" s="42"/>
      <c r="E67" s="306"/>
      <c r="F67" s="312"/>
      <c r="G67" s="312"/>
      <c r="H67" s="312"/>
      <c r="I67" s="42"/>
      <c r="J67" s="43"/>
      <c r="K67" s="42"/>
      <c r="L67" s="42"/>
      <c r="M67" s="42"/>
      <c r="N67" s="306"/>
      <c r="O67" s="42"/>
      <c r="P67" s="42"/>
      <c r="Q67" s="43"/>
      <c r="R67" s="313"/>
      <c r="S67" s="313"/>
      <c r="T67" s="313"/>
      <c r="U67" s="313"/>
      <c r="V67" s="313"/>
      <c r="W67" s="306"/>
      <c r="X67" s="42"/>
      <c r="Y67" s="42"/>
      <c r="Z67" s="43"/>
      <c r="AA67" s="314"/>
      <c r="AB67" s="314"/>
      <c r="AC67" s="314"/>
      <c r="AD67" s="314"/>
      <c r="AE67" s="306"/>
      <c r="AF67" s="42"/>
      <c r="AG67" s="42"/>
      <c r="AH67" s="314"/>
      <c r="AI67" s="314"/>
      <c r="AJ67" s="314"/>
      <c r="AK67" s="314"/>
      <c r="AL67" s="314"/>
      <c r="AM67" s="306"/>
      <c r="AN67" s="42"/>
      <c r="AO67" s="42"/>
      <c r="AP67" s="43"/>
      <c r="AQ67" s="308"/>
      <c r="AR67" s="308"/>
      <c r="AS67" s="308"/>
      <c r="AT67" s="308"/>
      <c r="AU67" s="306"/>
      <c r="AV67" s="42"/>
      <c r="AW67" s="42"/>
      <c r="AX67" s="308"/>
      <c r="AY67" s="308"/>
      <c r="AZ67" s="308"/>
      <c r="BA67" s="308"/>
      <c r="BB67" s="308"/>
      <c r="BC67" s="306"/>
      <c r="BD67" s="42"/>
      <c r="BE67" s="42"/>
    </row>
    <row r="68" spans="1:57" ht="15">
      <c r="A68" s="42"/>
      <c r="B68" s="42"/>
      <c r="C68" s="42"/>
      <c r="D68" s="42"/>
      <c r="E68" s="42"/>
      <c r="F68" s="42"/>
      <c r="G68" s="42"/>
      <c r="H68" s="42"/>
      <c r="I68" s="42"/>
      <c r="J68" s="43"/>
      <c r="K68" s="42"/>
      <c r="L68" s="42"/>
      <c r="M68" s="42"/>
      <c r="N68" s="42"/>
      <c r="O68" s="42"/>
      <c r="P68" s="42"/>
      <c r="Q68" s="43"/>
      <c r="R68" s="42"/>
      <c r="S68" s="42"/>
      <c r="T68" s="42"/>
      <c r="U68" s="42"/>
      <c r="V68" s="42"/>
      <c r="W68" s="42"/>
      <c r="X68" s="42"/>
      <c r="Y68" s="42"/>
      <c r="Z68" s="43"/>
      <c r="AA68" s="42"/>
      <c r="AB68" s="42"/>
      <c r="AC68" s="42"/>
      <c r="AD68" s="42"/>
      <c r="AE68" s="42"/>
      <c r="AF68" s="42"/>
      <c r="AG68" s="42"/>
      <c r="AH68" s="43"/>
      <c r="AI68" s="42"/>
      <c r="AJ68" s="42"/>
      <c r="AK68" s="42"/>
      <c r="AL68" s="42"/>
      <c r="AM68" s="42"/>
      <c r="AN68" s="42"/>
      <c r="AO68" s="42"/>
      <c r="AP68" s="43"/>
      <c r="AQ68" s="42"/>
      <c r="AR68" s="42"/>
      <c r="AS68" s="42"/>
      <c r="AT68" s="42"/>
      <c r="AU68" s="42"/>
      <c r="AV68" s="42"/>
      <c r="AW68" s="42"/>
      <c r="AX68" s="43"/>
      <c r="AY68" s="42"/>
      <c r="AZ68" s="42"/>
      <c r="BA68" s="42"/>
      <c r="BB68" s="42"/>
      <c r="BC68" s="42"/>
      <c r="BD68" s="42"/>
      <c r="BE68" s="42"/>
    </row>
    <row r="69" spans="1:57" ht="15">
      <c r="A69" s="42"/>
      <c r="B69" s="42"/>
      <c r="C69" s="42"/>
      <c r="D69" s="42"/>
      <c r="E69" s="42"/>
      <c r="F69" s="42"/>
      <c r="G69" s="42"/>
      <c r="H69" s="42"/>
      <c r="I69" s="42"/>
      <c r="J69" s="43"/>
      <c r="K69" s="42"/>
      <c r="L69" s="42"/>
      <c r="M69" s="42"/>
      <c r="N69" s="42"/>
      <c r="O69" s="42"/>
      <c r="P69" s="42"/>
      <c r="Q69" s="43"/>
      <c r="R69" s="42"/>
      <c r="S69" s="42"/>
      <c r="T69" s="42"/>
      <c r="U69" s="42"/>
      <c r="V69" s="42"/>
      <c r="W69" s="42"/>
      <c r="X69" s="42"/>
      <c r="Y69" s="42"/>
      <c r="Z69" s="43"/>
      <c r="AA69" s="42"/>
      <c r="AB69" s="42"/>
      <c r="AC69" s="42"/>
      <c r="AD69" s="42"/>
      <c r="AE69" s="42"/>
      <c r="AF69" s="42"/>
      <c r="AG69" s="42"/>
      <c r="AH69" s="43"/>
      <c r="AI69" s="42"/>
      <c r="AJ69" s="42"/>
      <c r="AK69" s="42"/>
      <c r="AL69" s="42"/>
      <c r="AM69" s="42"/>
      <c r="AN69" s="42"/>
      <c r="AO69" s="42"/>
      <c r="AP69" s="43"/>
      <c r="AQ69" s="42"/>
      <c r="AR69" s="42"/>
      <c r="AS69" s="42"/>
      <c r="AT69" s="42"/>
      <c r="AU69" s="42"/>
      <c r="AV69" s="42"/>
      <c r="AW69" s="42"/>
      <c r="AX69" s="43"/>
      <c r="AY69" s="42"/>
      <c r="AZ69" s="42"/>
      <c r="BA69" s="42"/>
      <c r="BB69" s="42"/>
      <c r="BC69" s="42"/>
      <c r="BD69" s="42"/>
      <c r="BE69" s="42"/>
    </row>
    <row r="70" spans="1:57" ht="15">
      <c r="A70" s="42"/>
      <c r="B70" s="42"/>
      <c r="C70" s="42"/>
      <c r="D70" s="42"/>
      <c r="E70" s="42"/>
      <c r="F70" s="42"/>
      <c r="G70" s="42"/>
      <c r="H70" s="42"/>
      <c r="I70" s="42"/>
      <c r="J70" s="43"/>
      <c r="K70" s="42"/>
      <c r="L70" s="42"/>
      <c r="M70" s="42"/>
      <c r="N70" s="42"/>
      <c r="O70" s="42"/>
      <c r="P70" s="42"/>
      <c r="Q70" s="43"/>
      <c r="R70" s="42"/>
      <c r="S70" s="42"/>
      <c r="T70" s="42"/>
      <c r="U70" s="42"/>
      <c r="V70" s="42"/>
      <c r="W70" s="42"/>
      <c r="X70" s="42"/>
      <c r="Y70" s="42"/>
      <c r="Z70" s="43"/>
      <c r="AA70" s="42"/>
      <c r="AB70" s="42"/>
      <c r="AC70" s="42"/>
      <c r="AD70" s="42"/>
      <c r="AE70" s="42"/>
      <c r="AF70" s="42"/>
      <c r="AG70" s="42"/>
      <c r="AH70" s="43"/>
      <c r="AI70" s="42"/>
      <c r="AJ70" s="42"/>
      <c r="AK70" s="42"/>
      <c r="AL70" s="42"/>
      <c r="AM70" s="42"/>
      <c r="AN70" s="42"/>
      <c r="AO70" s="42"/>
      <c r="AP70" s="43"/>
      <c r="AQ70" s="42"/>
      <c r="AR70" s="42"/>
      <c r="AS70" s="42"/>
      <c r="AT70" s="42"/>
      <c r="AU70" s="42"/>
      <c r="AV70" s="42"/>
      <c r="AW70" s="42"/>
      <c r="AX70" s="43"/>
      <c r="AY70" s="42"/>
      <c r="AZ70" s="42"/>
      <c r="BA70" s="42"/>
      <c r="BB70" s="42"/>
      <c r="BC70" s="42"/>
      <c r="BD70" s="42"/>
      <c r="BE70" s="42"/>
    </row>
    <row r="71" spans="1:57" ht="15">
      <c r="A71" s="42"/>
      <c r="B71" s="42"/>
      <c r="C71" s="42"/>
      <c r="D71" s="42"/>
      <c r="E71" s="42"/>
      <c r="F71" s="42"/>
      <c r="G71" s="42"/>
      <c r="H71" s="42"/>
      <c r="I71" s="42"/>
      <c r="J71" s="43"/>
      <c r="K71" s="42"/>
      <c r="L71" s="42"/>
      <c r="M71" s="42"/>
      <c r="N71" s="42"/>
      <c r="O71" s="42"/>
      <c r="P71" s="42"/>
      <c r="Q71" s="43"/>
      <c r="R71" s="42"/>
      <c r="S71" s="42"/>
      <c r="T71" s="42"/>
      <c r="U71" s="42"/>
      <c r="V71" s="42"/>
      <c r="W71" s="42"/>
      <c r="X71" s="42"/>
      <c r="Y71" s="42"/>
      <c r="Z71" s="43"/>
      <c r="AA71" s="42"/>
      <c r="AB71" s="42"/>
      <c r="AC71" s="42"/>
      <c r="AD71" s="42"/>
      <c r="AE71" s="42"/>
      <c r="AF71" s="42"/>
      <c r="AG71" s="42"/>
      <c r="AH71" s="43"/>
      <c r="AI71" s="42"/>
      <c r="AJ71" s="42"/>
      <c r="AK71" s="42"/>
      <c r="AL71" s="42"/>
      <c r="AM71" s="42"/>
      <c r="AN71" s="42"/>
      <c r="AO71" s="42"/>
      <c r="AP71" s="43"/>
      <c r="AQ71" s="42"/>
      <c r="AR71" s="42"/>
      <c r="AS71" s="42"/>
      <c r="AT71" s="42"/>
      <c r="AU71" s="42"/>
      <c r="AV71" s="42"/>
      <c r="AW71" s="42"/>
      <c r="AX71" s="43"/>
      <c r="AY71" s="42"/>
      <c r="AZ71" s="42"/>
      <c r="BA71" s="42"/>
      <c r="BB71" s="42"/>
      <c r="BC71" s="42"/>
      <c r="BD71" s="42"/>
      <c r="BE71" s="42"/>
    </row>
  </sheetData>
  <sheetProtection/>
  <mergeCells count="70">
    <mergeCell ref="BA1:BE1"/>
    <mergeCell ref="BA2:BE2"/>
    <mergeCell ref="BA3:BE3"/>
    <mergeCell ref="E4:AH4"/>
    <mergeCell ref="A5:A10"/>
    <mergeCell ref="B5:B10"/>
    <mergeCell ref="C5:C10"/>
    <mergeCell ref="D5:I5"/>
    <mergeCell ref="D6:D10"/>
    <mergeCell ref="G7:H7"/>
    <mergeCell ref="R8:V8"/>
    <mergeCell ref="R9:V9"/>
    <mergeCell ref="E6:E10"/>
    <mergeCell ref="F6:I6"/>
    <mergeCell ref="J6:Y6"/>
    <mergeCell ref="J7:N7"/>
    <mergeCell ref="O7:P7"/>
    <mergeCell ref="Q7:W7"/>
    <mergeCell ref="I7:I10"/>
    <mergeCell ref="K8:M8"/>
    <mergeCell ref="K9:M9"/>
    <mergeCell ref="AP6:BE6"/>
    <mergeCell ref="X7:Y7"/>
    <mergeCell ref="BD7:BE7"/>
    <mergeCell ref="Z7:AE7"/>
    <mergeCell ref="X8:X10"/>
    <mergeCell ref="AF7:AG7"/>
    <mergeCell ref="Z6:AO6"/>
    <mergeCell ref="AH7:AM7"/>
    <mergeCell ref="AN7:AO7"/>
    <mergeCell ref="AI8:AL8"/>
    <mergeCell ref="AI9:AL9"/>
    <mergeCell ref="AM8:AM10"/>
    <mergeCell ref="AO8:AO10"/>
    <mergeCell ref="AN8:AN10"/>
    <mergeCell ref="AH8:AH10"/>
    <mergeCell ref="AY8:BB8"/>
    <mergeCell ref="AY9:BB9"/>
    <mergeCell ref="AX7:BC7"/>
    <mergeCell ref="AP7:AU7"/>
    <mergeCell ref="AV7:AW7"/>
    <mergeCell ref="AQ9:AT9"/>
    <mergeCell ref="AQ8:AT8"/>
    <mergeCell ref="AP8:AP10"/>
    <mergeCell ref="A61:B61"/>
    <mergeCell ref="A62:B62"/>
    <mergeCell ref="A63:B66"/>
    <mergeCell ref="BC8:BC10"/>
    <mergeCell ref="BD8:BD10"/>
    <mergeCell ref="BE8:BE10"/>
    <mergeCell ref="AU8:AU10"/>
    <mergeCell ref="AV8:AV10"/>
    <mergeCell ref="AW8:AW10"/>
    <mergeCell ref="AX8:AX10"/>
    <mergeCell ref="AG8:AG10"/>
    <mergeCell ref="AF8:AF10"/>
    <mergeCell ref="AE8:AE10"/>
    <mergeCell ref="Z8:Z10"/>
    <mergeCell ref="AA8:AD8"/>
    <mergeCell ref="AA9:AD9"/>
    <mergeCell ref="J8:J10"/>
    <mergeCell ref="H8:H10"/>
    <mergeCell ref="G8:G10"/>
    <mergeCell ref="F7:F10"/>
    <mergeCell ref="Y8:Y10"/>
    <mergeCell ref="W8:W10"/>
    <mergeCell ref="Q8:Q10"/>
    <mergeCell ref="P8:P10"/>
    <mergeCell ref="O8:O10"/>
    <mergeCell ref="N8:N10"/>
  </mergeCells>
  <printOptions/>
  <pageMargins left="0.31496062992125984" right="0.31496062992125984" top="0.15748031496062992" bottom="0.15748031496062992" header="0" footer="0"/>
  <pageSetup fitToWidth="0" horizontalDpi="600" verticalDpi="600" orientation="landscape" paperSize="9" scale="75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Мунасыпов</cp:lastModifiedBy>
  <cp:lastPrinted>2021-09-22T10:50:40Z</cp:lastPrinted>
  <dcterms:created xsi:type="dcterms:W3CDTF">1996-10-08T23:32:33Z</dcterms:created>
  <dcterms:modified xsi:type="dcterms:W3CDTF">2021-09-22T11:03:48Z</dcterms:modified>
  <cp:category/>
  <cp:version/>
  <cp:contentType/>
  <cp:contentStatus/>
</cp:coreProperties>
</file>