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tabRatio="59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<sst xmlns="http://schemas.openxmlformats.org/spreadsheetml/2006/main" count="173" uniqueCount="105">
  <si>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</si>
  <si>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</si>
  <si>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</si>
  <si>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</si>
  <si>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</si>
  <si>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</si>
  <si>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</si>
  <si>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</si>
  <si>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</si>
  <si>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</si>
  <si>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</si>
  <si>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</si>
  <si>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</si>
  <si>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</si>
  <si>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Номера календарных недель</t>
  </si>
  <si>
    <t>обязательная</t>
  </si>
  <si>
    <t>самостоятельная</t>
  </si>
  <si>
    <t>Физическая культура</t>
  </si>
  <si>
    <t>Профессиональные модули</t>
  </si>
  <si>
    <t>Профессиональный цикл</t>
  </si>
  <si>
    <t>П.00</t>
  </si>
  <si>
    <t>ПМ.00</t>
  </si>
  <si>
    <t>ПМ.03</t>
  </si>
  <si>
    <t>Всего часов в неделю</t>
  </si>
  <si>
    <t>Обязательная аудиторная нагрузка</t>
  </si>
  <si>
    <t>Самостоятельная работа</t>
  </si>
  <si>
    <t>УТВЕРЖДАЮ</t>
  </si>
  <si>
    <t>Головко А.П.</t>
  </si>
  <si>
    <t xml:space="preserve">Заместитель директора по УПР      </t>
  </si>
  <si>
    <t>Р.Р. Мунасыпов</t>
  </si>
  <si>
    <t>Директор ГАПОУ "Шарлыкский технический техникум"</t>
  </si>
  <si>
    <t>ПМ.04</t>
  </si>
  <si>
    <t>МДК.04.01</t>
  </si>
  <si>
    <t>МДК.03.01</t>
  </si>
  <si>
    <t>Заместитель по ООД</t>
  </si>
  <si>
    <t>Н.Б.Бледных</t>
  </si>
  <si>
    <t>29 авг-4 сен</t>
  </si>
  <si>
    <t>26 сен- 2 окт</t>
  </si>
  <si>
    <t>31 окт - 6 ноя</t>
  </si>
  <si>
    <t>28 нояб-4 дек</t>
  </si>
  <si>
    <t>26 дек-1 янв</t>
  </si>
  <si>
    <t>30 янв -5 фев</t>
  </si>
  <si>
    <t>27 фев-5 мар</t>
  </si>
  <si>
    <t>27 мар-2 апр</t>
  </si>
  <si>
    <t>24 апр-30 апр</t>
  </si>
  <si>
    <t>29 мая-4 июн</t>
  </si>
  <si>
    <t>26 июн-2 июля</t>
  </si>
  <si>
    <t>Группа № 66 2 курс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</si>
  <si>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</si>
  <si>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</si>
  <si>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</si>
  <si>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</si>
  <si>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</si>
  <si>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</si>
  <si>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</si>
  <si>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</si>
  <si>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</si>
  <si>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ОГСЭ.05</t>
  </si>
  <si>
    <t>Русский язык и культура речи</t>
  </si>
  <si>
    <t>ЕН.00</t>
  </si>
  <si>
    <t xml:space="preserve">Математический и общий естественнонаучный цикл </t>
  </si>
  <si>
    <t>ЕН.01</t>
  </si>
  <si>
    <t>Информатика</t>
  </si>
  <si>
    <t>ЕН.02</t>
  </si>
  <si>
    <t>Основы статистики</t>
  </si>
  <si>
    <t>ОП.00</t>
  </si>
  <si>
    <t>Общепрофессиональные дисциплины</t>
  </si>
  <si>
    <t>ОП.01</t>
  </si>
  <si>
    <t xml:space="preserve">ОП.02 </t>
  </si>
  <si>
    <t>ОП.03</t>
  </si>
  <si>
    <t xml:space="preserve">ОП. 04 </t>
  </si>
  <si>
    <t>ОП.05</t>
  </si>
  <si>
    <t>ОП.07</t>
  </si>
  <si>
    <t>ОП.08</t>
  </si>
  <si>
    <t>ОП.12</t>
  </si>
  <si>
    <t>Теория государства и права</t>
  </si>
  <si>
    <t>Конституционное право</t>
  </si>
  <si>
    <t>Правоохранительные и судебные органы</t>
  </si>
  <si>
    <t>Гражданское право</t>
  </si>
  <si>
    <t>Гражданский процесс</t>
  </si>
  <si>
    <t>Уголовный процесс</t>
  </si>
  <si>
    <t>Безопасность жизнедеятельности</t>
  </si>
  <si>
    <t>Оформление материалов ДТП и уголовных дел</t>
  </si>
  <si>
    <t xml:space="preserve">ПМ.01    </t>
  </si>
  <si>
    <t>Организационно-техническое обеспечение работы судов</t>
  </si>
  <si>
    <t>МДК.01.01</t>
  </si>
  <si>
    <t>Судебное делопроизводство</t>
  </si>
  <si>
    <t>МДК.01.02</t>
  </si>
  <si>
    <t>Обеспечение рассмотрения судьей уголовных, гражданких дел и дел об административных правонарушениях</t>
  </si>
  <si>
    <t>МДК.01.03</t>
  </si>
  <si>
    <t>Организация и осуществление кодификации законодательства в суде</t>
  </si>
  <si>
    <t>МДК.01.04</t>
  </si>
  <si>
    <t>Особенности  организационно- технического обеспечения деятельности судей</t>
  </si>
  <si>
    <t>УП.01</t>
  </si>
  <si>
    <t>Учебная практика</t>
  </si>
  <si>
    <t xml:space="preserve"> ПП.01</t>
  </si>
  <si>
    <t>Производственная практика (по профилю специальности)</t>
  </si>
  <si>
    <t>ПМ. 02</t>
  </si>
  <si>
    <t>Архивное дело в суде</t>
  </si>
  <si>
    <t>МДК.02.01</t>
  </si>
  <si>
    <t>Информатизация деятельности суда</t>
  </si>
  <si>
    <t>Информационные технологии в деятельности суда</t>
  </si>
  <si>
    <t>МДК 03.02</t>
  </si>
  <si>
    <t>Информационные системы судопроизводства</t>
  </si>
  <si>
    <t>Судебная статистика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</si>
</sst>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2"/>
      <name val="Times New Roman"/>
      <family val="1"/>
    </font>
    <font>
      <b/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textRotation="90"/>
    </xf>
    <xf numFmtId="172" fontId="14" fillId="0" borderId="10" xfId="0" applyNumberFormat="1" applyFont="1" applyBorder="1" applyAlignment="1">
      <alignment horizontal="center" textRotation="90"/>
    </xf>
    <xf numFmtId="172" fontId="14" fillId="0" borderId="10" xfId="0" applyNumberFormat="1" applyFont="1" applyBorder="1" applyAlignment="1">
      <alignment horizontal="right" vertical="center" textRotation="90"/>
    </xf>
    <xf numFmtId="0" fontId="14" fillId="0" borderId="10" xfId="0" applyFont="1" applyBorder="1" applyAlignment="1">
      <alignment textRotation="90"/>
    </xf>
    <xf numFmtId="16" fontId="14" fillId="0" borderId="10" xfId="0" applyNumberFormat="1" applyFont="1" applyBorder="1" applyAlignment="1">
      <alignment vertical="center" textRotation="90"/>
    </xf>
    <xf numFmtId="0" fontId="59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textRotation="90"/>
    </xf>
    <xf numFmtId="0" fontId="20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top"/>
    </xf>
    <xf numFmtId="0" fontId="2" fillId="34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/>
    </xf>
    <xf numFmtId="0" fontId="16" fillId="0" borderId="12" xfId="0" applyFont="1" applyBorder="1" applyAlignment="1">
      <alignment horizontal="right" shrinkToFit="1"/>
    </xf>
    <xf numFmtId="0" fontId="16" fillId="0" borderId="10" xfId="0" applyFont="1" applyBorder="1" applyAlignment="1">
      <alignment horizontal="right" shrinkToFit="1"/>
    </xf>
    <xf numFmtId="0" fontId="16" fillId="0" borderId="10" xfId="0" applyFont="1" applyFill="1" applyBorder="1" applyAlignment="1">
      <alignment horizontal="right" shrinkToFit="1"/>
    </xf>
    <xf numFmtId="0" fontId="16" fillId="0" borderId="12" xfId="0" applyFont="1" applyBorder="1" applyAlignment="1">
      <alignment shrinkToFit="1"/>
    </xf>
    <xf numFmtId="0" fontId="16" fillId="0" borderId="12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right" shrinkToFit="1"/>
    </xf>
    <xf numFmtId="0" fontId="16" fillId="33" borderId="13" xfId="0" applyFont="1" applyFill="1" applyBorder="1" applyAlignment="1">
      <alignment horizontal="right" shrinkToFit="1"/>
    </xf>
    <xf numFmtId="0" fontId="14" fillId="0" borderId="12" xfId="0" applyFont="1" applyBorder="1" applyAlignment="1">
      <alignment shrinkToFit="1"/>
    </xf>
    <xf numFmtId="0" fontId="14" fillId="0" borderId="10" xfId="0" applyFont="1" applyBorder="1" applyAlignment="1">
      <alignment shrinkToFit="1"/>
    </xf>
    <xf numFmtId="0" fontId="14" fillId="0" borderId="10" xfId="0" applyFont="1" applyFill="1" applyBorder="1" applyAlignment="1">
      <alignment shrinkToFit="1"/>
    </xf>
    <xf numFmtId="0" fontId="14" fillId="33" borderId="10" xfId="0" applyFont="1" applyFill="1" applyBorder="1" applyAlignment="1">
      <alignment shrinkToFit="1"/>
    </xf>
    <xf numFmtId="0" fontId="21" fillId="33" borderId="10" xfId="0" applyFont="1" applyFill="1" applyBorder="1" applyAlignment="1">
      <alignment horizontal="center" vertical="center" textRotation="90"/>
    </xf>
    <xf numFmtId="0" fontId="14" fillId="0" borderId="12" xfId="0" applyFont="1" applyBorder="1" applyAlignment="1">
      <alignment horizontal="right" shrinkToFit="1"/>
    </xf>
    <xf numFmtId="0" fontId="14" fillId="0" borderId="10" xfId="0" applyFont="1" applyBorder="1" applyAlignment="1">
      <alignment horizontal="right" shrinkToFit="1"/>
    </xf>
    <xf numFmtId="0" fontId="14" fillId="0" borderId="10" xfId="0" applyFont="1" applyFill="1" applyBorder="1" applyAlignment="1">
      <alignment horizontal="right" shrinkToFit="1"/>
    </xf>
    <xf numFmtId="0" fontId="14" fillId="33" borderId="10" xfId="0" applyFont="1" applyFill="1" applyBorder="1" applyAlignment="1">
      <alignment horizontal="right" shrinkToFit="1"/>
    </xf>
    <xf numFmtId="0" fontId="14" fillId="33" borderId="13" xfId="0" applyFont="1" applyFill="1" applyBorder="1" applyAlignment="1">
      <alignment horizontal="right" shrinkToFit="1"/>
    </xf>
    <xf numFmtId="0" fontId="14" fillId="34" borderId="10" xfId="0" applyFont="1" applyFill="1" applyBorder="1" applyAlignment="1">
      <alignment horizontal="center"/>
    </xf>
    <xf numFmtId="0" fontId="14" fillId="33" borderId="13" xfId="0" applyFont="1" applyFill="1" applyBorder="1" applyAlignment="1">
      <alignment shrinkToFit="1"/>
    </xf>
    <xf numFmtId="0" fontId="14" fillId="0" borderId="12" xfId="0" applyFont="1" applyFill="1" applyBorder="1" applyAlignment="1">
      <alignment wrapText="1"/>
    </xf>
    <xf numFmtId="0" fontId="14" fillId="0" borderId="12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 textRotation="255"/>
    </xf>
    <xf numFmtId="0" fontId="14" fillId="0" borderId="10" xfId="0" applyFont="1" applyFill="1" applyBorder="1" applyAlignment="1">
      <alignment horizontal="right"/>
    </xf>
    <xf numFmtId="0" fontId="14" fillId="35" borderId="10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14" fillId="0" borderId="12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14" fillId="0" borderId="12" xfId="0" applyFont="1" applyBorder="1" applyAlignment="1">
      <alignment wrapText="1" shrinkToFit="1"/>
    </xf>
    <xf numFmtId="0" fontId="14" fillId="0" borderId="10" xfId="0" applyFont="1" applyBorder="1" applyAlignment="1">
      <alignment wrapText="1" shrinkToFit="1"/>
    </xf>
    <xf numFmtId="0" fontId="14" fillId="0" borderId="10" xfId="0" applyFont="1" applyFill="1" applyBorder="1" applyAlignment="1">
      <alignment wrapText="1" shrinkToFit="1"/>
    </xf>
    <xf numFmtId="0" fontId="14" fillId="0" borderId="13" xfId="0" applyFont="1" applyBorder="1" applyAlignment="1">
      <alignment wrapText="1" shrinkToFit="1"/>
    </xf>
    <xf numFmtId="0" fontId="14" fillId="0" borderId="13" xfId="0" applyFont="1" applyFill="1" applyBorder="1" applyAlignment="1">
      <alignment wrapText="1" shrinkToFit="1"/>
    </xf>
    <xf numFmtId="0" fontId="14" fillId="0" borderId="13" xfId="0" applyFont="1" applyBorder="1" applyAlignment="1">
      <alignment wrapText="1"/>
    </xf>
    <xf numFmtId="0" fontId="14" fillId="33" borderId="10" xfId="0" applyFont="1" applyFill="1" applyBorder="1" applyAlignment="1">
      <alignment/>
    </xf>
    <xf numFmtId="172" fontId="14" fillId="0" borderId="1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top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34" borderId="14" xfId="0" applyFont="1" applyFill="1" applyBorder="1" applyAlignment="1">
      <alignment horizontal="left" vertical="top" wrapText="1"/>
    </xf>
    <xf numFmtId="0" fontId="59" fillId="34" borderId="11" xfId="0" applyFont="1" applyFill="1" applyBorder="1" applyAlignment="1">
      <alignment horizontal="left" vertical="top"/>
    </xf>
    <xf numFmtId="0" fontId="16" fillId="34" borderId="11" xfId="0" applyFont="1" applyFill="1" applyBorder="1" applyAlignment="1">
      <alignment horizontal="left" vertical="top" wrapText="1"/>
    </xf>
    <xf numFmtId="0" fontId="16" fillId="34" borderId="14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1"/>
  <sheetViews>
    <sheetView tabSelected="1" zoomScale="68" zoomScaleNormal="68" zoomScalePageLayoutView="178" workbookViewId="0" topLeftCell="A52">
      <selection activeCell="AU81" sqref="AU81"/>
    </sheetView>
  </sheetViews>
  <sheetFormatPr defaultColWidth="9.140625" defaultRowHeight="15"/>
  <cols>
    <col min="1" max="1" width="13.00390625" style="0" customWidth="1"/>
    <col min="2" max="2" width="40.7109375" style="0" customWidth="1"/>
    <col min="3" max="3" width="25.7109375" style="0" customWidth="1"/>
    <col min="4" max="16" width="4.7109375" style="0" customWidth="1"/>
    <col min="17" max="17" width="5.7109375" style="0" customWidth="1"/>
    <col min="18" max="22" width="4.7109375" style="0" customWidth="1"/>
    <col min="23" max="25" width="4.8515625" style="0" customWidth="1"/>
    <col min="26" max="26" width="5.7109375" style="0" customWidth="1"/>
    <col min="27" max="49" width="4.7109375" style="0" customWidth="1"/>
  </cols>
  <sheetData>
    <row r="1" spans="1:2" ht="18.75">
      <c r="A1" s="31" t="s">
        <v>26</v>
      </c>
      <c r="B1" s="31"/>
    </row>
    <row r="2" spans="1:25" ht="18.75">
      <c r="A2" s="31" t="s">
        <v>30</v>
      </c>
      <c r="B2" s="31"/>
      <c r="Q2" s="152" t="s">
        <v>47</v>
      </c>
      <c r="R2" s="153"/>
      <c r="S2" s="153"/>
      <c r="T2" s="153"/>
      <c r="U2" s="153"/>
      <c r="V2" s="153"/>
      <c r="W2" s="153"/>
      <c r="X2" s="153"/>
      <c r="Y2" s="62"/>
    </row>
    <row r="3" spans="1:25" ht="18.75">
      <c r="A3" s="31" t="s">
        <v>27</v>
      </c>
      <c r="B3" s="31"/>
      <c r="Q3" s="153"/>
      <c r="R3" s="153"/>
      <c r="S3" s="153"/>
      <c r="T3" s="153"/>
      <c r="U3" s="153"/>
      <c r="V3" s="153"/>
      <c r="W3" s="153"/>
      <c r="X3" s="153"/>
      <c r="Y3" s="62"/>
    </row>
    <row r="5" spans="1:49" ht="75" customHeight="1">
      <c r="A5" s="150" t="s">
        <v>0</v>
      </c>
      <c r="B5" s="151" t="s">
        <v>1</v>
      </c>
      <c r="C5" s="147" t="s">
        <v>2</v>
      </c>
      <c r="D5" s="27" t="s">
        <v>36</v>
      </c>
      <c r="E5" s="144" t="s">
        <v>3</v>
      </c>
      <c r="F5" s="144"/>
      <c r="G5" s="144"/>
      <c r="H5" s="28" t="s">
        <v>37</v>
      </c>
      <c r="I5" s="144" t="s">
        <v>4</v>
      </c>
      <c r="J5" s="144"/>
      <c r="K5" s="144"/>
      <c r="L5" s="125"/>
      <c r="M5" s="29" t="s">
        <v>38</v>
      </c>
      <c r="N5" s="145" t="s">
        <v>5</v>
      </c>
      <c r="O5" s="145"/>
      <c r="P5" s="145"/>
      <c r="Q5" s="29" t="s">
        <v>39</v>
      </c>
      <c r="R5" s="145" t="s">
        <v>6</v>
      </c>
      <c r="S5" s="145"/>
      <c r="T5" s="145"/>
      <c r="U5" s="30" t="s">
        <v>40</v>
      </c>
      <c r="V5" s="145" t="s">
        <v>7</v>
      </c>
      <c r="W5" s="145"/>
      <c r="X5" s="145"/>
      <c r="Y5" s="145"/>
      <c r="Z5" s="29" t="s">
        <v>41</v>
      </c>
      <c r="AA5" s="145" t="s">
        <v>8</v>
      </c>
      <c r="AB5" s="145"/>
      <c r="AC5" s="145"/>
      <c r="AD5" s="29" t="s">
        <v>42</v>
      </c>
      <c r="AE5" s="145" t="s">
        <v>9</v>
      </c>
      <c r="AF5" s="145"/>
      <c r="AG5" s="145"/>
      <c r="AH5" s="26" t="s">
        <v>43</v>
      </c>
      <c r="AI5" s="145" t="s">
        <v>10</v>
      </c>
      <c r="AJ5" s="145"/>
      <c r="AK5" s="145"/>
      <c r="AL5" s="29" t="s">
        <v>44</v>
      </c>
      <c r="AM5" s="145" t="s">
        <v>11</v>
      </c>
      <c r="AN5" s="145"/>
      <c r="AO5" s="145"/>
      <c r="AP5" s="145"/>
      <c r="AQ5" s="29" t="s">
        <v>45</v>
      </c>
      <c r="AR5" s="145" t="s">
        <v>12</v>
      </c>
      <c r="AS5" s="145"/>
      <c r="AT5" s="145"/>
      <c r="AU5" s="29" t="s">
        <v>46</v>
      </c>
      <c r="AV5" s="145" t="s">
        <v>13</v>
      </c>
      <c r="AW5" s="145"/>
    </row>
    <row r="6" spans="1:49" ht="18.75">
      <c r="A6" s="150"/>
      <c r="B6" s="151"/>
      <c r="C6" s="148"/>
      <c r="D6" s="142" t="s">
        <v>14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</row>
    <row r="7" spans="1:49" ht="18.75">
      <c r="A7" s="150"/>
      <c r="B7" s="151"/>
      <c r="C7" s="148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</row>
    <row r="8" spans="1:49" ht="18.75">
      <c r="A8" s="150"/>
      <c r="B8" s="151"/>
      <c r="C8" s="149"/>
      <c r="D8" s="35">
        <v>1</v>
      </c>
      <c r="E8" s="35">
        <v>2</v>
      </c>
      <c r="F8" s="35">
        <v>3</v>
      </c>
      <c r="G8" s="35">
        <v>4</v>
      </c>
      <c r="H8" s="35">
        <v>5</v>
      </c>
      <c r="I8" s="35">
        <v>6</v>
      </c>
      <c r="J8" s="35">
        <v>7</v>
      </c>
      <c r="K8" s="35">
        <v>8</v>
      </c>
      <c r="L8" s="35">
        <v>9</v>
      </c>
      <c r="M8" s="43">
        <v>10</v>
      </c>
      <c r="N8" s="68">
        <v>11</v>
      </c>
      <c r="O8" s="35">
        <v>12</v>
      </c>
      <c r="P8" s="35">
        <v>13</v>
      </c>
      <c r="Q8" s="35">
        <v>14</v>
      </c>
      <c r="R8" s="35">
        <v>15</v>
      </c>
      <c r="S8" s="35">
        <v>16</v>
      </c>
      <c r="T8" s="35">
        <v>17</v>
      </c>
      <c r="U8" s="35">
        <v>18</v>
      </c>
      <c r="V8" s="35">
        <v>19</v>
      </c>
      <c r="W8" s="35">
        <v>20</v>
      </c>
      <c r="X8" s="35">
        <v>21</v>
      </c>
      <c r="Y8" s="35">
        <v>22</v>
      </c>
      <c r="Z8" s="35">
        <v>23</v>
      </c>
      <c r="AA8" s="36">
        <v>24</v>
      </c>
      <c r="AB8" s="36">
        <v>25</v>
      </c>
      <c r="AC8" s="36">
        <v>26</v>
      </c>
      <c r="AD8" s="36">
        <v>27</v>
      </c>
      <c r="AE8" s="36">
        <v>28</v>
      </c>
      <c r="AF8" s="36">
        <v>29</v>
      </c>
      <c r="AG8" s="36">
        <v>30</v>
      </c>
      <c r="AH8" s="36">
        <v>31</v>
      </c>
      <c r="AI8" s="36">
        <v>32</v>
      </c>
      <c r="AJ8" s="36">
        <v>33</v>
      </c>
      <c r="AK8" s="36">
        <v>34</v>
      </c>
      <c r="AL8" s="36">
        <v>35</v>
      </c>
      <c r="AM8" s="36">
        <v>36</v>
      </c>
      <c r="AN8" s="36">
        <v>37</v>
      </c>
      <c r="AO8" s="36">
        <v>38</v>
      </c>
      <c r="AP8" s="36">
        <v>39</v>
      </c>
      <c r="AQ8" s="36">
        <v>40</v>
      </c>
      <c r="AR8" s="36">
        <v>41</v>
      </c>
      <c r="AS8" s="36">
        <v>42</v>
      </c>
      <c r="AT8" s="36">
        <v>43</v>
      </c>
      <c r="AU8" s="36">
        <v>44</v>
      </c>
      <c r="AV8" s="36">
        <v>45</v>
      </c>
      <c r="AW8" s="36">
        <v>46</v>
      </c>
    </row>
    <row r="9" spans="1:49" ht="18.75">
      <c r="A9" s="134" t="s">
        <v>48</v>
      </c>
      <c r="B9" s="137" t="s">
        <v>49</v>
      </c>
      <c r="C9" s="75" t="s">
        <v>15</v>
      </c>
      <c r="D9" s="37"/>
      <c r="E9" s="37"/>
      <c r="F9" s="37"/>
      <c r="G9" s="37"/>
      <c r="H9" s="41"/>
      <c r="I9" s="37"/>
      <c r="J9" s="37"/>
      <c r="K9" s="37"/>
      <c r="L9" s="37"/>
      <c r="M9" s="37"/>
      <c r="N9" s="37"/>
      <c r="O9" s="37"/>
      <c r="P9" s="37"/>
      <c r="Q9" s="37"/>
      <c r="R9" s="41"/>
      <c r="S9" s="41"/>
      <c r="T9" s="37"/>
      <c r="U9" s="44"/>
      <c r="V9" s="56"/>
      <c r="W9" s="41"/>
      <c r="X9" s="41"/>
      <c r="Y9" s="41"/>
      <c r="Z9" s="41"/>
      <c r="AA9" s="41"/>
      <c r="AB9" s="41"/>
      <c r="AC9" s="41"/>
      <c r="AD9" s="41"/>
      <c r="AE9" s="41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1"/>
      <c r="AT9" s="64"/>
      <c r="AU9" s="64"/>
      <c r="AV9" s="57"/>
      <c r="AW9" s="37"/>
    </row>
    <row r="10" spans="1:49" ht="18.75">
      <c r="A10" s="134"/>
      <c r="B10" s="139"/>
      <c r="C10" s="75" t="s">
        <v>16</v>
      </c>
      <c r="D10" s="37"/>
      <c r="E10" s="37"/>
      <c r="F10" s="37"/>
      <c r="G10" s="37"/>
      <c r="H10" s="41"/>
      <c r="I10" s="37"/>
      <c r="J10" s="37"/>
      <c r="K10" s="37"/>
      <c r="L10" s="37"/>
      <c r="M10" s="37"/>
      <c r="N10" s="37"/>
      <c r="O10" s="37"/>
      <c r="P10" s="37"/>
      <c r="Q10" s="37"/>
      <c r="R10" s="41"/>
      <c r="S10" s="41"/>
      <c r="T10" s="37"/>
      <c r="U10" s="44"/>
      <c r="V10" s="56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64"/>
      <c r="AU10" s="64"/>
      <c r="AV10" s="57"/>
      <c r="AW10" s="37"/>
    </row>
    <row r="11" spans="1:49" ht="18.75">
      <c r="A11" s="126" t="s">
        <v>50</v>
      </c>
      <c r="B11" s="129" t="s">
        <v>51</v>
      </c>
      <c r="C11" s="75" t="s">
        <v>15</v>
      </c>
      <c r="D11" s="76"/>
      <c r="E11" s="77"/>
      <c r="F11" s="77"/>
      <c r="G11" s="77"/>
      <c r="H11" s="77"/>
      <c r="I11" s="77"/>
      <c r="J11" s="77"/>
      <c r="K11" s="77"/>
      <c r="L11" s="77"/>
      <c r="M11" s="78"/>
      <c r="N11" s="78"/>
      <c r="O11" s="78"/>
      <c r="P11" s="78"/>
      <c r="Q11" s="86"/>
      <c r="R11" s="86"/>
      <c r="S11" s="86"/>
      <c r="T11" s="87"/>
      <c r="U11" s="87"/>
      <c r="V11" s="56">
        <f>SUM(D11:U11)</f>
        <v>0</v>
      </c>
      <c r="W11" s="88">
        <v>2</v>
      </c>
      <c r="X11" s="89">
        <v>2</v>
      </c>
      <c r="Y11" s="89">
        <v>2</v>
      </c>
      <c r="Z11" s="89">
        <v>2</v>
      </c>
      <c r="AA11" s="89">
        <v>2</v>
      </c>
      <c r="AB11" s="89">
        <v>2</v>
      </c>
      <c r="AC11" s="89">
        <v>2</v>
      </c>
      <c r="AD11" s="89">
        <v>2</v>
      </c>
      <c r="AE11" s="89">
        <v>2</v>
      </c>
      <c r="AF11" s="89">
        <v>2</v>
      </c>
      <c r="AG11" s="89">
        <v>2</v>
      </c>
      <c r="AH11" s="89">
        <v>2</v>
      </c>
      <c r="AI11" s="89">
        <v>2</v>
      </c>
      <c r="AJ11" s="89">
        <v>2</v>
      </c>
      <c r="AK11" s="89">
        <v>2</v>
      </c>
      <c r="AL11" s="89">
        <v>2</v>
      </c>
      <c r="AM11" s="90">
        <v>2</v>
      </c>
      <c r="AN11" s="89">
        <v>4</v>
      </c>
      <c r="AO11" s="89">
        <v>2</v>
      </c>
      <c r="AP11" s="89">
        <v>2</v>
      </c>
      <c r="AQ11" s="91">
        <v>2</v>
      </c>
      <c r="AR11" s="91">
        <v>4</v>
      </c>
      <c r="AS11" s="40"/>
      <c r="AT11" s="92"/>
      <c r="AU11" s="92"/>
      <c r="AV11" s="58">
        <f>SUM(W11:AU11)</f>
        <v>48</v>
      </c>
      <c r="AW11" s="37"/>
    </row>
    <row r="12" spans="1:49" ht="18.75">
      <c r="A12" s="127"/>
      <c r="B12" s="130"/>
      <c r="C12" s="75" t="s">
        <v>16</v>
      </c>
      <c r="D12" s="37"/>
      <c r="E12" s="37"/>
      <c r="F12" s="37"/>
      <c r="G12" s="37"/>
      <c r="H12" s="41"/>
      <c r="I12" s="37"/>
      <c r="J12" s="37"/>
      <c r="K12" s="37"/>
      <c r="L12" s="37"/>
      <c r="M12" s="37"/>
      <c r="N12" s="37"/>
      <c r="O12" s="37"/>
      <c r="P12" s="37"/>
      <c r="Q12" s="37"/>
      <c r="R12" s="41"/>
      <c r="S12" s="41"/>
      <c r="T12" s="37"/>
      <c r="U12" s="44"/>
      <c r="V12" s="56"/>
      <c r="W12" s="41">
        <v>1</v>
      </c>
      <c r="X12" s="41">
        <v>1</v>
      </c>
      <c r="Y12" s="41">
        <v>1</v>
      </c>
      <c r="Z12" s="41">
        <v>1</v>
      </c>
      <c r="AA12" s="41">
        <v>1</v>
      </c>
      <c r="AB12" s="41">
        <v>1</v>
      </c>
      <c r="AC12" s="41">
        <v>1</v>
      </c>
      <c r="AD12" s="41">
        <v>1</v>
      </c>
      <c r="AE12" s="41">
        <v>1</v>
      </c>
      <c r="AF12" s="41">
        <v>1</v>
      </c>
      <c r="AG12" s="41">
        <v>1</v>
      </c>
      <c r="AH12" s="41">
        <v>1</v>
      </c>
      <c r="AI12" s="41">
        <v>1</v>
      </c>
      <c r="AJ12" s="41">
        <v>1</v>
      </c>
      <c r="AK12" s="41">
        <v>1</v>
      </c>
      <c r="AL12" s="40">
        <v>1</v>
      </c>
      <c r="AM12" s="40">
        <v>1</v>
      </c>
      <c r="AN12" s="41">
        <v>2</v>
      </c>
      <c r="AO12" s="40">
        <v>1</v>
      </c>
      <c r="AP12" s="40">
        <v>1</v>
      </c>
      <c r="AQ12" s="40">
        <v>1</v>
      </c>
      <c r="AR12" s="40">
        <v>2</v>
      </c>
      <c r="AS12" s="40"/>
      <c r="AT12" s="64"/>
      <c r="AU12" s="64"/>
      <c r="AV12" s="57">
        <f>SUM(W12:AU12)</f>
        <v>24</v>
      </c>
      <c r="AW12" s="37"/>
    </row>
    <row r="13" spans="1:49" ht="18.75">
      <c r="A13" s="131" t="s">
        <v>52</v>
      </c>
      <c r="B13" s="128" t="s">
        <v>53</v>
      </c>
      <c r="C13" s="75" t="s">
        <v>15</v>
      </c>
      <c r="D13" s="93"/>
      <c r="E13" s="94">
        <v>2</v>
      </c>
      <c r="F13" s="94">
        <v>4</v>
      </c>
      <c r="G13" s="94">
        <v>2</v>
      </c>
      <c r="H13" s="94">
        <v>4</v>
      </c>
      <c r="I13" s="94">
        <v>2</v>
      </c>
      <c r="J13" s="94">
        <v>4</v>
      </c>
      <c r="K13" s="94">
        <v>2</v>
      </c>
      <c r="L13" s="94">
        <v>4</v>
      </c>
      <c r="M13" s="95">
        <v>2</v>
      </c>
      <c r="N13" s="95">
        <v>2</v>
      </c>
      <c r="O13" s="95">
        <v>2</v>
      </c>
      <c r="P13" s="95">
        <v>2</v>
      </c>
      <c r="Q13" s="96">
        <v>2</v>
      </c>
      <c r="R13" s="96">
        <v>2</v>
      </c>
      <c r="S13" s="96">
        <v>4</v>
      </c>
      <c r="T13" s="97">
        <v>4</v>
      </c>
      <c r="U13" s="97">
        <v>4</v>
      </c>
      <c r="V13" s="98">
        <f>SUM(D13:U13)</f>
        <v>48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0"/>
      <c r="AM13" s="40"/>
      <c r="AN13" s="40"/>
      <c r="AO13" s="40"/>
      <c r="AP13" s="40"/>
      <c r="AQ13" s="40"/>
      <c r="AR13" s="40"/>
      <c r="AS13" s="40"/>
      <c r="AT13" s="64"/>
      <c r="AU13" s="64"/>
      <c r="AV13" s="57"/>
      <c r="AW13" s="37"/>
    </row>
    <row r="14" spans="1:49" ht="18.75">
      <c r="A14" s="131"/>
      <c r="B14" s="128"/>
      <c r="C14" s="75" t="s">
        <v>16</v>
      </c>
      <c r="D14" s="37"/>
      <c r="E14" s="37">
        <v>1</v>
      </c>
      <c r="F14" s="37">
        <v>2</v>
      </c>
      <c r="G14" s="37">
        <v>1</v>
      </c>
      <c r="H14" s="41">
        <v>2</v>
      </c>
      <c r="I14" s="37">
        <v>1</v>
      </c>
      <c r="J14" s="37">
        <v>2</v>
      </c>
      <c r="K14" s="37">
        <v>1</v>
      </c>
      <c r="L14" s="37">
        <v>2</v>
      </c>
      <c r="M14" s="37">
        <v>1</v>
      </c>
      <c r="N14" s="37">
        <v>1</v>
      </c>
      <c r="O14" s="37">
        <v>1</v>
      </c>
      <c r="P14" s="37">
        <v>1</v>
      </c>
      <c r="Q14" s="37">
        <v>1</v>
      </c>
      <c r="R14" s="41">
        <v>1</v>
      </c>
      <c r="S14" s="41">
        <v>2</v>
      </c>
      <c r="T14" s="37">
        <v>2</v>
      </c>
      <c r="U14" s="44">
        <v>2</v>
      </c>
      <c r="V14" s="56">
        <f>SUM(D14:U14)</f>
        <v>24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0"/>
      <c r="AM14" s="40"/>
      <c r="AN14" s="40"/>
      <c r="AO14" s="40"/>
      <c r="AP14" s="40"/>
      <c r="AQ14" s="40"/>
      <c r="AR14" s="40"/>
      <c r="AS14" s="40"/>
      <c r="AT14" s="64"/>
      <c r="AU14" s="64"/>
      <c r="AV14" s="57"/>
      <c r="AW14" s="37"/>
    </row>
    <row r="15" spans="1:49" ht="18.75">
      <c r="A15" s="126" t="s">
        <v>54</v>
      </c>
      <c r="B15" s="129" t="s">
        <v>55</v>
      </c>
      <c r="C15" s="75" t="s">
        <v>15</v>
      </c>
      <c r="D15" s="88">
        <v>2</v>
      </c>
      <c r="E15" s="89">
        <v>2</v>
      </c>
      <c r="F15" s="89">
        <v>2</v>
      </c>
      <c r="G15" s="89">
        <v>2</v>
      </c>
      <c r="H15" s="89">
        <v>2</v>
      </c>
      <c r="I15" s="89">
        <v>2</v>
      </c>
      <c r="J15" s="89">
        <v>2</v>
      </c>
      <c r="K15" s="89">
        <v>2</v>
      </c>
      <c r="L15" s="89">
        <v>2</v>
      </c>
      <c r="M15" s="90"/>
      <c r="N15" s="90">
        <v>2</v>
      </c>
      <c r="O15" s="90">
        <v>2</v>
      </c>
      <c r="P15" s="90">
        <v>2</v>
      </c>
      <c r="Q15" s="91"/>
      <c r="R15" s="91">
        <v>2</v>
      </c>
      <c r="S15" s="91">
        <v>2</v>
      </c>
      <c r="T15" s="99">
        <v>2</v>
      </c>
      <c r="U15" s="99">
        <v>2</v>
      </c>
      <c r="V15" s="72">
        <f>SUM(D15:U15)</f>
        <v>32</v>
      </c>
      <c r="W15" s="88"/>
      <c r="X15" s="89">
        <v>2</v>
      </c>
      <c r="Y15" s="89">
        <v>2</v>
      </c>
      <c r="Z15" s="89">
        <v>2</v>
      </c>
      <c r="AA15" s="89">
        <v>2</v>
      </c>
      <c r="AB15" s="89">
        <v>2</v>
      </c>
      <c r="AC15" s="89">
        <v>2</v>
      </c>
      <c r="AD15" s="89">
        <v>2</v>
      </c>
      <c r="AE15" s="89">
        <v>2</v>
      </c>
      <c r="AF15" s="89">
        <v>2</v>
      </c>
      <c r="AG15" s="89">
        <v>2</v>
      </c>
      <c r="AH15" s="89">
        <v>2</v>
      </c>
      <c r="AI15" s="89">
        <v>2</v>
      </c>
      <c r="AJ15" s="89">
        <v>2</v>
      </c>
      <c r="AK15" s="89">
        <v>2</v>
      </c>
      <c r="AL15" s="89">
        <v>2</v>
      </c>
      <c r="AM15" s="90">
        <v>2</v>
      </c>
      <c r="AN15" s="89">
        <v>2</v>
      </c>
      <c r="AO15" s="89">
        <v>2</v>
      </c>
      <c r="AP15" s="89">
        <v>2</v>
      </c>
      <c r="AQ15" s="91">
        <v>2</v>
      </c>
      <c r="AR15" s="91">
        <v>2</v>
      </c>
      <c r="AS15" s="40"/>
      <c r="AT15" s="92"/>
      <c r="AU15" s="92"/>
      <c r="AV15" s="58">
        <f>SUM(W15:AU15)</f>
        <v>42</v>
      </c>
      <c r="AW15" s="37"/>
    </row>
    <row r="16" spans="1:49" ht="18.75">
      <c r="A16" s="127"/>
      <c r="B16" s="130"/>
      <c r="C16" s="75" t="s">
        <v>16</v>
      </c>
      <c r="D16" s="37"/>
      <c r="E16" s="37">
        <v>1</v>
      </c>
      <c r="F16" s="37"/>
      <c r="G16" s="37">
        <v>1</v>
      </c>
      <c r="H16" s="41"/>
      <c r="I16" s="37">
        <v>1</v>
      </c>
      <c r="J16" s="37"/>
      <c r="K16" s="37">
        <v>1</v>
      </c>
      <c r="L16" s="37"/>
      <c r="M16" s="37">
        <v>1</v>
      </c>
      <c r="N16" s="37"/>
      <c r="O16" s="37">
        <v>1</v>
      </c>
      <c r="P16" s="37"/>
      <c r="Q16" s="37">
        <v>1</v>
      </c>
      <c r="R16" s="41"/>
      <c r="S16" s="41">
        <v>1</v>
      </c>
      <c r="T16" s="37"/>
      <c r="U16" s="44">
        <v>1</v>
      </c>
      <c r="V16" s="72">
        <f>SUM(D16:U16)</f>
        <v>9</v>
      </c>
      <c r="W16" s="41"/>
      <c r="X16" s="41"/>
      <c r="Y16" s="41">
        <v>1</v>
      </c>
      <c r="Z16" s="41"/>
      <c r="AA16" s="41">
        <v>1</v>
      </c>
      <c r="AB16" s="41"/>
      <c r="AC16" s="41">
        <v>1</v>
      </c>
      <c r="AD16" s="41"/>
      <c r="AE16" s="41">
        <v>1</v>
      </c>
      <c r="AF16" s="41"/>
      <c r="AG16" s="41">
        <v>1</v>
      </c>
      <c r="AH16" s="41"/>
      <c r="AI16" s="41">
        <v>1</v>
      </c>
      <c r="AJ16" s="41"/>
      <c r="AK16" s="41">
        <v>1</v>
      </c>
      <c r="AL16" s="41"/>
      <c r="AM16" s="41">
        <v>1</v>
      </c>
      <c r="AN16" s="41"/>
      <c r="AO16" s="41">
        <v>1</v>
      </c>
      <c r="AP16" s="40"/>
      <c r="AQ16" s="40"/>
      <c r="AR16" s="40"/>
      <c r="AS16" s="40"/>
      <c r="AT16" s="64"/>
      <c r="AU16" s="64"/>
      <c r="AV16" s="57">
        <f>SUM(W16:AU16)</f>
        <v>9</v>
      </c>
      <c r="AW16" s="37"/>
    </row>
    <row r="17" spans="1:49" ht="18.75">
      <c r="A17" s="126" t="s">
        <v>56</v>
      </c>
      <c r="B17" s="129" t="s">
        <v>17</v>
      </c>
      <c r="C17" s="75" t="s">
        <v>15</v>
      </c>
      <c r="D17" s="88">
        <v>2</v>
      </c>
      <c r="E17" s="89">
        <v>2</v>
      </c>
      <c r="F17" s="89">
        <v>2</v>
      </c>
      <c r="G17" s="89">
        <v>2</v>
      </c>
      <c r="H17" s="89">
        <v>2</v>
      </c>
      <c r="I17" s="89">
        <v>2</v>
      </c>
      <c r="J17" s="89">
        <v>2</v>
      </c>
      <c r="K17" s="89">
        <v>2</v>
      </c>
      <c r="L17" s="89">
        <v>2</v>
      </c>
      <c r="M17" s="90">
        <v>2</v>
      </c>
      <c r="N17" s="90">
        <v>2</v>
      </c>
      <c r="O17" s="90"/>
      <c r="P17" s="90">
        <v>2</v>
      </c>
      <c r="Q17" s="91">
        <v>2</v>
      </c>
      <c r="R17" s="91">
        <v>2</v>
      </c>
      <c r="S17" s="91">
        <v>2</v>
      </c>
      <c r="T17" s="99">
        <v>2</v>
      </c>
      <c r="U17" s="99"/>
      <c r="V17" s="72">
        <f>SUM(D17:U17)</f>
        <v>32</v>
      </c>
      <c r="W17" s="88">
        <v>2</v>
      </c>
      <c r="X17" s="89">
        <v>2</v>
      </c>
      <c r="Y17" s="89">
        <v>2</v>
      </c>
      <c r="Z17" s="89">
        <v>2</v>
      </c>
      <c r="AA17" s="89">
        <v>2</v>
      </c>
      <c r="AB17" s="89">
        <v>2</v>
      </c>
      <c r="AC17" s="89">
        <v>2</v>
      </c>
      <c r="AD17" s="89">
        <v>2</v>
      </c>
      <c r="AE17" s="89">
        <v>2</v>
      </c>
      <c r="AF17" s="89">
        <v>2</v>
      </c>
      <c r="AG17" s="89">
        <v>2</v>
      </c>
      <c r="AH17" s="89">
        <v>2</v>
      </c>
      <c r="AI17" s="89">
        <v>2</v>
      </c>
      <c r="AJ17" s="89">
        <v>2</v>
      </c>
      <c r="AK17" s="89">
        <v>2</v>
      </c>
      <c r="AL17" s="89">
        <v>2</v>
      </c>
      <c r="AM17" s="90">
        <v>2</v>
      </c>
      <c r="AN17" s="89">
        <v>2</v>
      </c>
      <c r="AO17" s="89">
        <v>2</v>
      </c>
      <c r="AP17" s="89">
        <v>2</v>
      </c>
      <c r="AQ17" s="91">
        <v>2</v>
      </c>
      <c r="AR17" s="91">
        <v>2</v>
      </c>
      <c r="AS17" s="40"/>
      <c r="AT17" s="92"/>
      <c r="AU17" s="92"/>
      <c r="AV17" s="58">
        <f>SUM(W17:AU17)</f>
        <v>44</v>
      </c>
      <c r="AW17" s="37"/>
    </row>
    <row r="18" spans="1:49" ht="18.75">
      <c r="A18" s="127"/>
      <c r="B18" s="130"/>
      <c r="C18" s="75" t="s">
        <v>16</v>
      </c>
      <c r="D18" s="37"/>
      <c r="E18" s="37">
        <v>2</v>
      </c>
      <c r="F18" s="37">
        <v>2</v>
      </c>
      <c r="G18" s="37">
        <v>2</v>
      </c>
      <c r="H18" s="41">
        <v>2</v>
      </c>
      <c r="I18" s="37">
        <v>2</v>
      </c>
      <c r="J18" s="37">
        <v>2</v>
      </c>
      <c r="K18" s="37">
        <v>2</v>
      </c>
      <c r="L18" s="37">
        <v>2</v>
      </c>
      <c r="M18" s="37">
        <v>2</v>
      </c>
      <c r="N18" s="37">
        <v>2</v>
      </c>
      <c r="O18" s="37"/>
      <c r="P18" s="37">
        <v>2</v>
      </c>
      <c r="Q18" s="37">
        <v>2</v>
      </c>
      <c r="R18" s="41">
        <v>2</v>
      </c>
      <c r="S18" s="41">
        <v>2</v>
      </c>
      <c r="T18" s="37">
        <v>2</v>
      </c>
      <c r="U18" s="44"/>
      <c r="V18" s="72">
        <f>SUM(E18:U18)</f>
        <v>30</v>
      </c>
      <c r="W18" s="41"/>
      <c r="X18" s="41">
        <v>2</v>
      </c>
      <c r="Y18" s="41">
        <v>2</v>
      </c>
      <c r="Z18" s="41">
        <v>2</v>
      </c>
      <c r="AA18" s="41">
        <v>2</v>
      </c>
      <c r="AB18" s="41">
        <v>2</v>
      </c>
      <c r="AC18" s="41">
        <v>2</v>
      </c>
      <c r="AD18" s="41">
        <v>2</v>
      </c>
      <c r="AE18" s="41">
        <v>2</v>
      </c>
      <c r="AF18" s="41">
        <v>2</v>
      </c>
      <c r="AG18" s="41">
        <v>2</v>
      </c>
      <c r="AH18" s="41">
        <v>2</v>
      </c>
      <c r="AI18" s="41">
        <v>2</v>
      </c>
      <c r="AJ18" s="41">
        <v>2</v>
      </c>
      <c r="AK18" s="41">
        <v>2</v>
      </c>
      <c r="AL18" s="41">
        <v>2</v>
      </c>
      <c r="AM18" s="41">
        <v>2</v>
      </c>
      <c r="AN18" s="41">
        <v>2</v>
      </c>
      <c r="AO18" s="41">
        <v>2</v>
      </c>
      <c r="AP18" s="41">
        <v>2</v>
      </c>
      <c r="AQ18" s="41">
        <v>2</v>
      </c>
      <c r="AR18" s="41">
        <v>2</v>
      </c>
      <c r="AS18" s="40"/>
      <c r="AT18" s="64"/>
      <c r="AU18" s="64"/>
      <c r="AV18" s="57">
        <f>SUM(X18:AU18)</f>
        <v>42</v>
      </c>
      <c r="AW18" s="37"/>
    </row>
    <row r="19" spans="1:49" ht="18.75">
      <c r="A19" s="126" t="s">
        <v>57</v>
      </c>
      <c r="B19" s="129" t="s">
        <v>58</v>
      </c>
      <c r="C19" s="75" t="s">
        <v>15</v>
      </c>
      <c r="D19" s="37"/>
      <c r="E19" s="37"/>
      <c r="F19" s="37"/>
      <c r="G19" s="37"/>
      <c r="H19" s="41"/>
      <c r="I19" s="37"/>
      <c r="J19" s="37"/>
      <c r="K19" s="37"/>
      <c r="L19" s="37"/>
      <c r="M19" s="37"/>
      <c r="N19" s="37"/>
      <c r="O19" s="37"/>
      <c r="P19" s="37"/>
      <c r="Q19" s="37"/>
      <c r="R19" s="41"/>
      <c r="S19" s="41"/>
      <c r="T19" s="37"/>
      <c r="U19" s="44"/>
      <c r="V19" s="72"/>
      <c r="W19" s="79"/>
      <c r="X19" s="89">
        <v>4</v>
      </c>
      <c r="Y19" s="89">
        <v>2</v>
      </c>
      <c r="Z19" s="89">
        <v>4</v>
      </c>
      <c r="AA19" s="89">
        <v>2</v>
      </c>
      <c r="AB19" s="89">
        <v>4</v>
      </c>
      <c r="AC19" s="89">
        <v>2</v>
      </c>
      <c r="AD19" s="89">
        <v>4</v>
      </c>
      <c r="AE19" s="89">
        <v>2</v>
      </c>
      <c r="AF19" s="89">
        <v>4</v>
      </c>
      <c r="AG19" s="89">
        <v>2</v>
      </c>
      <c r="AH19" s="89">
        <v>4</v>
      </c>
      <c r="AI19" s="89">
        <v>2</v>
      </c>
      <c r="AJ19" s="89">
        <v>4</v>
      </c>
      <c r="AK19" s="89">
        <v>2</v>
      </c>
      <c r="AL19" s="89">
        <v>4</v>
      </c>
      <c r="AM19" s="90">
        <v>2</v>
      </c>
      <c r="AN19" s="89">
        <v>4</v>
      </c>
      <c r="AO19" s="89">
        <v>2</v>
      </c>
      <c r="AP19" s="89">
        <v>2</v>
      </c>
      <c r="AQ19" s="91">
        <v>2</v>
      </c>
      <c r="AR19" s="91">
        <v>2</v>
      </c>
      <c r="AS19" s="40"/>
      <c r="AT19" s="92"/>
      <c r="AU19" s="92"/>
      <c r="AV19" s="59">
        <f>SUM(W19:AU19)</f>
        <v>60</v>
      </c>
      <c r="AW19" s="37"/>
    </row>
    <row r="20" spans="1:49" ht="18.75">
      <c r="A20" s="127"/>
      <c r="B20" s="130"/>
      <c r="C20" s="75" t="s">
        <v>16</v>
      </c>
      <c r="D20" s="37"/>
      <c r="E20" s="37"/>
      <c r="F20" s="37"/>
      <c r="G20" s="37"/>
      <c r="H20" s="41"/>
      <c r="I20" s="37"/>
      <c r="J20" s="37"/>
      <c r="K20" s="37"/>
      <c r="L20" s="37"/>
      <c r="M20" s="37"/>
      <c r="N20" s="37"/>
      <c r="O20" s="37"/>
      <c r="P20" s="37"/>
      <c r="Q20" s="37"/>
      <c r="R20" s="41"/>
      <c r="S20" s="41"/>
      <c r="T20" s="37"/>
      <c r="U20" s="44"/>
      <c r="V20" s="72"/>
      <c r="W20" s="41"/>
      <c r="X20" s="41">
        <v>2</v>
      </c>
      <c r="Y20" s="41">
        <v>1</v>
      </c>
      <c r="Z20" s="41">
        <v>2</v>
      </c>
      <c r="AA20" s="41">
        <v>1</v>
      </c>
      <c r="AB20" s="41">
        <v>2</v>
      </c>
      <c r="AC20" s="41">
        <v>1</v>
      </c>
      <c r="AD20" s="41">
        <v>2</v>
      </c>
      <c r="AE20" s="41">
        <v>1</v>
      </c>
      <c r="AF20" s="41">
        <v>2</v>
      </c>
      <c r="AG20" s="41">
        <v>1</v>
      </c>
      <c r="AH20" s="41">
        <v>2</v>
      </c>
      <c r="AI20" s="41">
        <v>1</v>
      </c>
      <c r="AJ20" s="41">
        <v>2</v>
      </c>
      <c r="AK20" s="41">
        <v>1</v>
      </c>
      <c r="AL20" s="41">
        <v>2</v>
      </c>
      <c r="AM20" s="41">
        <v>1</v>
      </c>
      <c r="AN20" s="41">
        <v>2</v>
      </c>
      <c r="AO20" s="41">
        <v>1</v>
      </c>
      <c r="AP20" s="41">
        <v>1</v>
      </c>
      <c r="AQ20" s="41">
        <v>1</v>
      </c>
      <c r="AR20" s="41">
        <v>1</v>
      </c>
      <c r="AS20" s="40"/>
      <c r="AT20" s="64"/>
      <c r="AU20" s="64"/>
      <c r="AV20" s="59">
        <f>SUM(W20:AU20)</f>
        <v>30</v>
      </c>
      <c r="AW20" s="37"/>
    </row>
    <row r="21" spans="1:49" ht="18.75">
      <c r="A21" s="140" t="s">
        <v>59</v>
      </c>
      <c r="B21" s="137" t="s">
        <v>60</v>
      </c>
      <c r="C21" s="75" t="s">
        <v>15</v>
      </c>
      <c r="D21" s="34"/>
      <c r="E21" s="34"/>
      <c r="F21" s="34"/>
      <c r="G21" s="34"/>
      <c r="H21" s="40"/>
      <c r="I21" s="34"/>
      <c r="J21" s="34"/>
      <c r="K21" s="34"/>
      <c r="L21" s="34"/>
      <c r="M21" s="34"/>
      <c r="N21" s="34"/>
      <c r="O21" s="34"/>
      <c r="P21" s="34"/>
      <c r="Q21" s="34"/>
      <c r="R21" s="41"/>
      <c r="S21" s="41"/>
      <c r="T21" s="37"/>
      <c r="U21" s="37"/>
      <c r="V21" s="59">
        <f>SUM(D21:U21)</f>
        <v>0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0"/>
      <c r="AT21" s="64"/>
      <c r="AU21" s="64"/>
      <c r="AV21" s="59"/>
      <c r="AW21" s="37"/>
    </row>
    <row r="22" spans="1:49" ht="18.75">
      <c r="A22" s="141"/>
      <c r="B22" s="139"/>
      <c r="C22" s="75" t="s">
        <v>16</v>
      </c>
      <c r="D22" s="37"/>
      <c r="E22" s="37"/>
      <c r="F22" s="37"/>
      <c r="G22" s="37"/>
      <c r="H22" s="41"/>
      <c r="I22" s="37"/>
      <c r="J22" s="37"/>
      <c r="K22" s="37"/>
      <c r="L22" s="37"/>
      <c r="M22" s="37"/>
      <c r="N22" s="37"/>
      <c r="O22" s="37"/>
      <c r="P22" s="37"/>
      <c r="Q22" s="37"/>
      <c r="R22" s="41"/>
      <c r="S22" s="41"/>
      <c r="T22" s="37"/>
      <c r="U22" s="44"/>
      <c r="V22" s="72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0"/>
      <c r="AT22" s="64"/>
      <c r="AU22" s="64"/>
      <c r="AV22" s="59"/>
      <c r="AW22" s="37"/>
    </row>
    <row r="23" spans="1:49" ht="18.75">
      <c r="A23" s="126" t="s">
        <v>61</v>
      </c>
      <c r="B23" s="129" t="s">
        <v>62</v>
      </c>
      <c r="C23" s="75" t="s">
        <v>15</v>
      </c>
      <c r="D23" s="88"/>
      <c r="E23" s="89">
        <v>2</v>
      </c>
      <c r="F23" s="89">
        <v>2</v>
      </c>
      <c r="G23" s="89">
        <v>2</v>
      </c>
      <c r="H23" s="89">
        <v>2</v>
      </c>
      <c r="I23" s="89">
        <v>2</v>
      </c>
      <c r="J23" s="89">
        <v>2</v>
      </c>
      <c r="K23" s="89">
        <v>2</v>
      </c>
      <c r="L23" s="89">
        <v>2</v>
      </c>
      <c r="M23" s="90"/>
      <c r="N23" s="90">
        <v>2</v>
      </c>
      <c r="O23" s="90">
        <v>2</v>
      </c>
      <c r="P23" s="90">
        <v>2</v>
      </c>
      <c r="Q23" s="91">
        <v>2</v>
      </c>
      <c r="R23" s="91"/>
      <c r="S23" s="99">
        <v>2</v>
      </c>
      <c r="T23" s="99">
        <v>2</v>
      </c>
      <c r="U23" s="99">
        <v>4</v>
      </c>
      <c r="V23" s="72">
        <f>SUM(D23:U23)</f>
        <v>32</v>
      </c>
      <c r="W23" s="100">
        <v>2</v>
      </c>
      <c r="X23" s="89">
        <v>2</v>
      </c>
      <c r="Y23" s="89">
        <v>2</v>
      </c>
      <c r="Z23" s="89">
        <v>4</v>
      </c>
      <c r="AA23" s="89">
        <v>2</v>
      </c>
      <c r="AB23" s="89">
        <v>2</v>
      </c>
      <c r="AC23" s="89">
        <v>2</v>
      </c>
      <c r="AD23" s="89">
        <v>2</v>
      </c>
      <c r="AE23" s="89">
        <v>2</v>
      </c>
      <c r="AF23" s="89">
        <v>2</v>
      </c>
      <c r="AG23" s="89">
        <v>2</v>
      </c>
      <c r="AH23" s="89">
        <v>2</v>
      </c>
      <c r="AI23" s="89">
        <v>2</v>
      </c>
      <c r="AJ23" s="89">
        <v>2</v>
      </c>
      <c r="AK23" s="89">
        <v>2</v>
      </c>
      <c r="AL23" s="89">
        <v>2</v>
      </c>
      <c r="AM23" s="90">
        <v>2</v>
      </c>
      <c r="AN23" s="89">
        <v>2</v>
      </c>
      <c r="AO23" s="89">
        <v>2</v>
      </c>
      <c r="AP23" s="89">
        <v>2</v>
      </c>
      <c r="AQ23" s="91">
        <v>2</v>
      </c>
      <c r="AR23" s="91"/>
      <c r="AS23" s="40"/>
      <c r="AT23" s="92"/>
      <c r="AU23" s="92"/>
      <c r="AV23" s="59">
        <f>SUM(W23:AU23)</f>
        <v>44</v>
      </c>
      <c r="AW23" s="37"/>
    </row>
    <row r="24" spans="1:49" ht="18.75">
      <c r="A24" s="127"/>
      <c r="B24" s="130"/>
      <c r="C24" s="75" t="s">
        <v>16</v>
      </c>
      <c r="D24" s="37"/>
      <c r="E24" s="37">
        <v>1</v>
      </c>
      <c r="F24" s="37">
        <v>1</v>
      </c>
      <c r="G24" s="37">
        <v>1</v>
      </c>
      <c r="H24" s="41">
        <v>1</v>
      </c>
      <c r="I24" s="37">
        <v>1</v>
      </c>
      <c r="J24" s="37">
        <v>1</v>
      </c>
      <c r="K24" s="37">
        <v>1</v>
      </c>
      <c r="L24" s="37">
        <v>1</v>
      </c>
      <c r="M24" s="37"/>
      <c r="N24" s="37">
        <v>1</v>
      </c>
      <c r="O24" s="37">
        <v>1</v>
      </c>
      <c r="P24" s="37">
        <v>1</v>
      </c>
      <c r="Q24" s="37">
        <v>1</v>
      </c>
      <c r="R24" s="41"/>
      <c r="S24" s="41">
        <v>1</v>
      </c>
      <c r="T24" s="37">
        <v>1</v>
      </c>
      <c r="U24" s="44">
        <v>2</v>
      </c>
      <c r="V24" s="72">
        <f>SUM(D24:U24)</f>
        <v>16</v>
      </c>
      <c r="W24" s="41">
        <v>1</v>
      </c>
      <c r="X24" s="41">
        <v>1</v>
      </c>
      <c r="Y24" s="41">
        <v>1</v>
      </c>
      <c r="Z24" s="41">
        <v>2</v>
      </c>
      <c r="AA24" s="41">
        <v>1</v>
      </c>
      <c r="AB24" s="41">
        <v>1</v>
      </c>
      <c r="AC24" s="41">
        <v>1</v>
      </c>
      <c r="AD24" s="41">
        <v>1</v>
      </c>
      <c r="AE24" s="41">
        <v>1</v>
      </c>
      <c r="AF24" s="41">
        <v>1</v>
      </c>
      <c r="AG24" s="41">
        <v>1</v>
      </c>
      <c r="AH24" s="41">
        <v>1</v>
      </c>
      <c r="AI24" s="41">
        <v>1</v>
      </c>
      <c r="AJ24" s="41">
        <v>1</v>
      </c>
      <c r="AK24" s="41">
        <v>1</v>
      </c>
      <c r="AL24" s="41">
        <v>1</v>
      </c>
      <c r="AM24" s="41">
        <v>1</v>
      </c>
      <c r="AN24" s="41">
        <v>1</v>
      </c>
      <c r="AO24" s="41">
        <v>1</v>
      </c>
      <c r="AP24" s="41">
        <v>1</v>
      </c>
      <c r="AQ24" s="41">
        <v>1</v>
      </c>
      <c r="AR24" s="41"/>
      <c r="AS24" s="40"/>
      <c r="AT24" s="64"/>
      <c r="AU24" s="64"/>
      <c r="AV24" s="59">
        <f>SUM(W24:AU24)</f>
        <v>22</v>
      </c>
      <c r="AW24" s="37"/>
    </row>
    <row r="25" spans="1:49" ht="19.5" customHeight="1">
      <c r="A25" s="126" t="s">
        <v>63</v>
      </c>
      <c r="B25" s="129" t="s">
        <v>64</v>
      </c>
      <c r="C25" s="75" t="s">
        <v>15</v>
      </c>
      <c r="D25" s="88"/>
      <c r="E25" s="89">
        <v>2</v>
      </c>
      <c r="F25" s="89">
        <v>2</v>
      </c>
      <c r="G25" s="89">
        <v>2</v>
      </c>
      <c r="H25" s="89"/>
      <c r="I25" s="89">
        <v>2</v>
      </c>
      <c r="J25" s="89">
        <v>2</v>
      </c>
      <c r="K25" s="89">
        <v>2</v>
      </c>
      <c r="L25" s="89">
        <v>2</v>
      </c>
      <c r="M25" s="90">
        <v>2</v>
      </c>
      <c r="N25" s="90">
        <v>2</v>
      </c>
      <c r="O25" s="90">
        <v>2</v>
      </c>
      <c r="P25" s="90">
        <v>2</v>
      </c>
      <c r="Q25" s="91">
        <v>2</v>
      </c>
      <c r="R25" s="91"/>
      <c r="S25" s="91">
        <v>2</v>
      </c>
      <c r="T25" s="99">
        <v>2</v>
      </c>
      <c r="U25" s="99">
        <v>4</v>
      </c>
      <c r="V25" s="72">
        <f>SUM(D25:U25)</f>
        <v>32</v>
      </c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64"/>
      <c r="AU25" s="64"/>
      <c r="AV25" s="59"/>
      <c r="AW25" s="37"/>
    </row>
    <row r="26" spans="1:49" ht="19.5" customHeight="1">
      <c r="A26" s="127"/>
      <c r="B26" s="130"/>
      <c r="C26" s="75" t="s">
        <v>16</v>
      </c>
      <c r="D26" s="37"/>
      <c r="E26" s="37">
        <v>1</v>
      </c>
      <c r="F26" s="37">
        <v>1</v>
      </c>
      <c r="G26" s="37">
        <v>1</v>
      </c>
      <c r="H26" s="37"/>
      <c r="I26" s="37">
        <v>1</v>
      </c>
      <c r="J26" s="37">
        <v>1</v>
      </c>
      <c r="K26" s="37">
        <v>1</v>
      </c>
      <c r="L26" s="37">
        <v>1</v>
      </c>
      <c r="M26" s="37">
        <v>1</v>
      </c>
      <c r="N26" s="37">
        <v>1</v>
      </c>
      <c r="O26" s="37">
        <v>1</v>
      </c>
      <c r="P26" s="37">
        <v>1</v>
      </c>
      <c r="Q26" s="37">
        <v>1</v>
      </c>
      <c r="R26" s="37"/>
      <c r="S26" s="37">
        <v>2</v>
      </c>
      <c r="T26" s="37">
        <v>1</v>
      </c>
      <c r="U26" s="44">
        <v>2</v>
      </c>
      <c r="V26" s="72">
        <f>SUM(E26:U26)</f>
        <v>17</v>
      </c>
      <c r="W26" s="40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64"/>
      <c r="AU26" s="64"/>
      <c r="AV26" s="59"/>
      <c r="AW26" s="37"/>
    </row>
    <row r="27" spans="1:49" ht="18.75">
      <c r="A27" s="140" t="s">
        <v>20</v>
      </c>
      <c r="B27" s="137" t="s">
        <v>19</v>
      </c>
      <c r="C27" s="75" t="s">
        <v>15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44"/>
      <c r="V27" s="72"/>
      <c r="W27" s="40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0"/>
      <c r="AT27" s="64"/>
      <c r="AU27" s="64"/>
      <c r="AV27" s="59"/>
      <c r="AW27" s="37"/>
    </row>
    <row r="28" spans="1:49" ht="18.75">
      <c r="A28" s="141"/>
      <c r="B28" s="139"/>
      <c r="C28" s="75" t="s">
        <v>16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44"/>
      <c r="V28" s="72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0"/>
      <c r="AT28" s="64"/>
      <c r="AU28" s="64"/>
      <c r="AV28" s="59"/>
      <c r="AW28" s="37"/>
    </row>
    <row r="29" spans="1:49" ht="18.75">
      <c r="A29" s="140" t="s">
        <v>65</v>
      </c>
      <c r="B29" s="137" t="s">
        <v>66</v>
      </c>
      <c r="C29" s="75" t="s">
        <v>15</v>
      </c>
      <c r="D29" s="37"/>
      <c r="E29" s="37"/>
      <c r="F29" s="37"/>
      <c r="G29" s="37"/>
      <c r="H29" s="41"/>
      <c r="I29" s="37"/>
      <c r="J29" s="37"/>
      <c r="K29" s="37"/>
      <c r="L29" s="37"/>
      <c r="M29" s="37"/>
      <c r="N29" s="37"/>
      <c r="O29" s="37"/>
      <c r="P29" s="37"/>
      <c r="Q29" s="37"/>
      <c r="R29" s="41"/>
      <c r="S29" s="41"/>
      <c r="T29" s="37"/>
      <c r="U29" s="44"/>
      <c r="V29" s="72"/>
      <c r="W29" s="40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0"/>
      <c r="AT29" s="64"/>
      <c r="AU29" s="64"/>
      <c r="AV29" s="59"/>
      <c r="AW29" s="37"/>
    </row>
    <row r="30" spans="1:49" ht="18.75">
      <c r="A30" s="141"/>
      <c r="B30" s="138"/>
      <c r="C30" s="75" t="s">
        <v>16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44"/>
      <c r="V30" s="72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0"/>
      <c r="AT30" s="64"/>
      <c r="AU30" s="64"/>
      <c r="AV30" s="59"/>
      <c r="AW30" s="37"/>
    </row>
    <row r="31" spans="1:49" ht="20.25">
      <c r="A31" s="126" t="s">
        <v>67</v>
      </c>
      <c r="B31" s="129" t="s">
        <v>75</v>
      </c>
      <c r="C31" s="75" t="s">
        <v>15</v>
      </c>
      <c r="D31" s="101">
        <v>4</v>
      </c>
      <c r="E31" s="102">
        <v>4</v>
      </c>
      <c r="F31" s="102">
        <v>4</v>
      </c>
      <c r="G31" s="102">
        <v>4</v>
      </c>
      <c r="H31" s="103">
        <v>4</v>
      </c>
      <c r="I31" s="103">
        <v>4</v>
      </c>
      <c r="J31" s="102">
        <v>4</v>
      </c>
      <c r="K31" s="102">
        <v>4</v>
      </c>
      <c r="L31" s="102">
        <v>4</v>
      </c>
      <c r="M31" s="104">
        <v>4</v>
      </c>
      <c r="N31" s="104">
        <v>4</v>
      </c>
      <c r="O31" s="104">
        <v>4</v>
      </c>
      <c r="P31" s="104">
        <v>4</v>
      </c>
      <c r="Q31" s="104">
        <v>4</v>
      </c>
      <c r="R31" s="105">
        <v>6</v>
      </c>
      <c r="S31" s="104"/>
      <c r="T31" s="106"/>
      <c r="U31" s="106"/>
      <c r="V31" s="72">
        <f>SUM(D31:U31)</f>
        <v>62</v>
      </c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64"/>
      <c r="AU31" s="64"/>
      <c r="AV31" s="59"/>
      <c r="AW31" s="37"/>
    </row>
    <row r="32" spans="1:49" ht="18.75">
      <c r="A32" s="127"/>
      <c r="B32" s="130"/>
      <c r="C32" s="75" t="s">
        <v>16</v>
      </c>
      <c r="D32" s="37">
        <v>2</v>
      </c>
      <c r="E32" s="37">
        <v>2</v>
      </c>
      <c r="F32" s="37">
        <v>2</v>
      </c>
      <c r="G32" s="37">
        <v>2</v>
      </c>
      <c r="H32" s="37">
        <v>2</v>
      </c>
      <c r="I32" s="37">
        <v>2</v>
      </c>
      <c r="J32" s="37">
        <v>2</v>
      </c>
      <c r="K32" s="37">
        <v>2</v>
      </c>
      <c r="L32" s="37">
        <v>2</v>
      </c>
      <c r="M32" s="37">
        <v>2</v>
      </c>
      <c r="N32" s="37">
        <v>2</v>
      </c>
      <c r="O32" s="37">
        <v>2</v>
      </c>
      <c r="P32" s="37">
        <v>2</v>
      </c>
      <c r="Q32" s="37">
        <v>2</v>
      </c>
      <c r="R32" s="37"/>
      <c r="S32" s="37"/>
      <c r="T32" s="37"/>
      <c r="U32" s="44"/>
      <c r="V32" s="72">
        <f>SUM(D32:U32)</f>
        <v>28</v>
      </c>
      <c r="W32" s="65"/>
      <c r="X32" s="65"/>
      <c r="Y32" s="65"/>
      <c r="Z32" s="65"/>
      <c r="AA32" s="65"/>
      <c r="AB32" s="65"/>
      <c r="AC32" s="65"/>
      <c r="AD32" s="65"/>
      <c r="AE32" s="65"/>
      <c r="AF32" s="41"/>
      <c r="AG32" s="41"/>
      <c r="AH32" s="41"/>
      <c r="AI32" s="41"/>
      <c r="AJ32" s="41"/>
      <c r="AK32" s="65"/>
      <c r="AL32" s="65"/>
      <c r="AM32" s="65"/>
      <c r="AN32" s="65"/>
      <c r="AO32" s="65"/>
      <c r="AP32" s="65"/>
      <c r="AQ32" s="65"/>
      <c r="AR32" s="65"/>
      <c r="AS32" s="65"/>
      <c r="AT32" s="64"/>
      <c r="AU32" s="64"/>
      <c r="AV32" s="59"/>
      <c r="AW32" s="37"/>
    </row>
    <row r="33" spans="1:49" ht="18.75">
      <c r="A33" s="126" t="s">
        <v>68</v>
      </c>
      <c r="B33" s="129" t="s">
        <v>76</v>
      </c>
      <c r="C33" s="75" t="s">
        <v>15</v>
      </c>
      <c r="D33" s="107"/>
      <c r="E33" s="108">
        <v>2</v>
      </c>
      <c r="F33" s="109">
        <v>2</v>
      </c>
      <c r="G33" s="109">
        <v>2</v>
      </c>
      <c r="H33" s="109">
        <v>2</v>
      </c>
      <c r="I33" s="109">
        <v>2</v>
      </c>
      <c r="J33" s="109">
        <v>2</v>
      </c>
      <c r="K33" s="109">
        <v>2</v>
      </c>
      <c r="L33" s="109">
        <v>2</v>
      </c>
      <c r="M33" s="108">
        <v>2</v>
      </c>
      <c r="N33" s="108">
        <v>2</v>
      </c>
      <c r="O33" s="108">
        <v>2</v>
      </c>
      <c r="P33" s="108">
        <v>2</v>
      </c>
      <c r="Q33" s="108">
        <v>2</v>
      </c>
      <c r="R33" s="109">
        <v>2</v>
      </c>
      <c r="S33" s="108">
        <v>2</v>
      </c>
      <c r="T33" s="110">
        <v>2</v>
      </c>
      <c r="U33" s="110">
        <v>2</v>
      </c>
      <c r="V33" s="72">
        <f>SUM(D33:U33)</f>
        <v>34</v>
      </c>
      <c r="W33" s="100"/>
      <c r="X33" s="111">
        <v>4</v>
      </c>
      <c r="Y33" s="111">
        <v>4</v>
      </c>
      <c r="Z33" s="111">
        <v>2</v>
      </c>
      <c r="AA33" s="111">
        <v>4</v>
      </c>
      <c r="AB33" s="111">
        <v>2</v>
      </c>
      <c r="AC33" s="111">
        <v>4</v>
      </c>
      <c r="AD33" s="111">
        <v>2</v>
      </c>
      <c r="AE33" s="111">
        <v>4</v>
      </c>
      <c r="AF33" s="111">
        <v>2</v>
      </c>
      <c r="AG33" s="111">
        <v>2</v>
      </c>
      <c r="AH33" s="111">
        <v>2</v>
      </c>
      <c r="AI33" s="111">
        <v>2</v>
      </c>
      <c r="AJ33" s="111">
        <v>2</v>
      </c>
      <c r="AK33" s="111">
        <v>4</v>
      </c>
      <c r="AL33" s="111">
        <v>2</v>
      </c>
      <c r="AM33" s="111">
        <v>2</v>
      </c>
      <c r="AN33" s="111">
        <v>2</v>
      </c>
      <c r="AO33" s="111">
        <v>4</v>
      </c>
      <c r="AP33" s="111">
        <v>4</v>
      </c>
      <c r="AQ33" s="111">
        <v>2</v>
      </c>
      <c r="AR33" s="112">
        <v>6</v>
      </c>
      <c r="AS33" s="40"/>
      <c r="AT33" s="92"/>
      <c r="AU33" s="92"/>
      <c r="AV33" s="59">
        <f>SUM(W33:AU33)</f>
        <v>62</v>
      </c>
      <c r="AW33" s="37"/>
    </row>
    <row r="34" spans="1:49" ht="18.75">
      <c r="A34" s="127"/>
      <c r="B34" s="130"/>
      <c r="C34" s="75" t="s">
        <v>16</v>
      </c>
      <c r="D34" s="37"/>
      <c r="E34" s="37">
        <v>1</v>
      </c>
      <c r="F34" s="37">
        <v>1</v>
      </c>
      <c r="G34" s="37">
        <v>1</v>
      </c>
      <c r="H34" s="37">
        <v>1</v>
      </c>
      <c r="I34" s="37">
        <v>1</v>
      </c>
      <c r="J34" s="37">
        <v>1</v>
      </c>
      <c r="K34" s="37">
        <v>1</v>
      </c>
      <c r="L34" s="37">
        <v>1</v>
      </c>
      <c r="M34" s="37">
        <v>1</v>
      </c>
      <c r="N34" s="37">
        <v>1</v>
      </c>
      <c r="O34" s="37">
        <v>1</v>
      </c>
      <c r="P34" s="37">
        <v>1</v>
      </c>
      <c r="Q34" s="37">
        <v>1</v>
      </c>
      <c r="R34" s="37">
        <v>1</v>
      </c>
      <c r="S34" s="37">
        <v>1</v>
      </c>
      <c r="T34" s="37">
        <v>1</v>
      </c>
      <c r="U34" s="44">
        <v>1</v>
      </c>
      <c r="V34" s="72">
        <f>SUM(E34:U34)</f>
        <v>17</v>
      </c>
      <c r="W34" s="41"/>
      <c r="X34" s="41">
        <v>2</v>
      </c>
      <c r="Y34" s="41">
        <v>2</v>
      </c>
      <c r="Z34" s="41">
        <v>1</v>
      </c>
      <c r="AA34" s="41">
        <v>2</v>
      </c>
      <c r="AB34" s="41">
        <v>1</v>
      </c>
      <c r="AC34" s="41">
        <v>2</v>
      </c>
      <c r="AD34" s="41">
        <v>1</v>
      </c>
      <c r="AE34" s="41">
        <v>2</v>
      </c>
      <c r="AF34" s="41">
        <v>1</v>
      </c>
      <c r="AG34" s="41">
        <v>1</v>
      </c>
      <c r="AH34" s="41">
        <v>1</v>
      </c>
      <c r="AI34" s="41">
        <v>1</v>
      </c>
      <c r="AJ34" s="41">
        <v>1</v>
      </c>
      <c r="AK34" s="41">
        <v>2</v>
      </c>
      <c r="AL34" s="41">
        <v>1</v>
      </c>
      <c r="AM34" s="41">
        <v>1</v>
      </c>
      <c r="AN34" s="41">
        <v>1</v>
      </c>
      <c r="AO34" s="41">
        <v>2</v>
      </c>
      <c r="AP34" s="41">
        <v>2</v>
      </c>
      <c r="AQ34" s="41">
        <v>1</v>
      </c>
      <c r="AR34" s="70"/>
      <c r="AS34" s="41"/>
      <c r="AT34" s="64"/>
      <c r="AU34" s="64"/>
      <c r="AV34" s="59">
        <f>SUM(W34:AU34)</f>
        <v>28</v>
      </c>
      <c r="AW34" s="37"/>
    </row>
    <row r="35" spans="1:49" ht="18.75">
      <c r="A35" s="126" t="s">
        <v>69</v>
      </c>
      <c r="B35" s="129" t="s">
        <v>77</v>
      </c>
      <c r="C35" s="75" t="s">
        <v>15</v>
      </c>
      <c r="D35" s="107">
        <v>2</v>
      </c>
      <c r="E35" s="108">
        <v>4</v>
      </c>
      <c r="F35" s="109">
        <v>4</v>
      </c>
      <c r="G35" s="109">
        <v>4</v>
      </c>
      <c r="H35" s="109">
        <v>4</v>
      </c>
      <c r="I35" s="109">
        <v>4</v>
      </c>
      <c r="J35" s="109">
        <v>6</v>
      </c>
      <c r="K35" s="109">
        <v>4</v>
      </c>
      <c r="L35" s="109">
        <v>4</v>
      </c>
      <c r="M35" s="108">
        <v>6</v>
      </c>
      <c r="N35" s="108">
        <v>4</v>
      </c>
      <c r="O35" s="108">
        <v>6</v>
      </c>
      <c r="P35" s="108">
        <v>6</v>
      </c>
      <c r="Q35" s="108">
        <v>6</v>
      </c>
      <c r="R35" s="108">
        <v>6</v>
      </c>
      <c r="S35" s="113">
        <v>6</v>
      </c>
      <c r="T35" s="110"/>
      <c r="U35" s="110"/>
      <c r="V35" s="59">
        <f>SUM(D35:U35)</f>
        <v>76</v>
      </c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64"/>
      <c r="AU35" s="64"/>
      <c r="AV35" s="59"/>
      <c r="AW35" s="37"/>
    </row>
    <row r="36" spans="1:49" ht="18.75">
      <c r="A36" s="127"/>
      <c r="B36" s="130"/>
      <c r="C36" s="75" t="s">
        <v>16</v>
      </c>
      <c r="D36" s="37">
        <v>1</v>
      </c>
      <c r="E36" s="37">
        <v>2</v>
      </c>
      <c r="F36" s="37">
        <v>2</v>
      </c>
      <c r="G36" s="37">
        <v>2</v>
      </c>
      <c r="H36" s="37">
        <v>2</v>
      </c>
      <c r="I36" s="37">
        <v>2</v>
      </c>
      <c r="J36" s="37">
        <v>3</v>
      </c>
      <c r="K36" s="37">
        <v>2</v>
      </c>
      <c r="L36" s="37">
        <v>2</v>
      </c>
      <c r="M36" s="37">
        <v>3</v>
      </c>
      <c r="N36" s="37">
        <v>2</v>
      </c>
      <c r="O36" s="37">
        <v>3</v>
      </c>
      <c r="P36" s="37">
        <v>3</v>
      </c>
      <c r="Q36" s="37">
        <v>3</v>
      </c>
      <c r="R36" s="37">
        <v>3</v>
      </c>
      <c r="S36" s="37"/>
      <c r="T36" s="37"/>
      <c r="U36" s="37"/>
      <c r="V36" s="72">
        <f>SUM(D36:U36)</f>
        <v>35</v>
      </c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64"/>
      <c r="AU36" s="64"/>
      <c r="AV36" s="59"/>
      <c r="AW36" s="37"/>
    </row>
    <row r="37" spans="1:49" ht="18.75" customHeight="1">
      <c r="A37" s="135" t="s">
        <v>70</v>
      </c>
      <c r="B37" s="129" t="s">
        <v>78</v>
      </c>
      <c r="C37" s="75" t="s">
        <v>15</v>
      </c>
      <c r="D37" s="107">
        <v>2</v>
      </c>
      <c r="E37" s="109">
        <v>4</v>
      </c>
      <c r="F37" s="109">
        <v>2</v>
      </c>
      <c r="G37" s="109">
        <v>2</v>
      </c>
      <c r="H37" s="109">
        <v>4</v>
      </c>
      <c r="I37" s="109">
        <v>2</v>
      </c>
      <c r="J37" s="109">
        <v>2</v>
      </c>
      <c r="K37" s="109">
        <v>2</v>
      </c>
      <c r="L37" s="109">
        <v>2</v>
      </c>
      <c r="M37" s="108">
        <v>4</v>
      </c>
      <c r="N37" s="108">
        <v>2</v>
      </c>
      <c r="O37" s="108">
        <v>4</v>
      </c>
      <c r="P37" s="108">
        <v>2</v>
      </c>
      <c r="Q37" s="108">
        <v>2</v>
      </c>
      <c r="R37" s="108">
        <v>2</v>
      </c>
      <c r="S37" s="108">
        <v>4</v>
      </c>
      <c r="T37" s="110">
        <v>4</v>
      </c>
      <c r="U37" s="114">
        <v>2</v>
      </c>
      <c r="V37" s="72">
        <f>SUM(D37:U37)</f>
        <v>48</v>
      </c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64"/>
      <c r="AU37" s="64"/>
      <c r="AV37" s="59"/>
      <c r="AW37" s="37"/>
    </row>
    <row r="38" spans="1:49" ht="18.75">
      <c r="A38" s="136"/>
      <c r="B38" s="130"/>
      <c r="C38" s="75" t="s">
        <v>16</v>
      </c>
      <c r="D38" s="37">
        <v>1</v>
      </c>
      <c r="E38" s="37">
        <v>2</v>
      </c>
      <c r="F38" s="37">
        <v>1</v>
      </c>
      <c r="G38" s="37">
        <v>1</v>
      </c>
      <c r="H38" s="37">
        <v>2</v>
      </c>
      <c r="I38" s="37">
        <v>1</v>
      </c>
      <c r="J38" s="37">
        <v>1</v>
      </c>
      <c r="K38" s="37">
        <v>1</v>
      </c>
      <c r="L38" s="37">
        <v>1</v>
      </c>
      <c r="M38" s="37">
        <v>2</v>
      </c>
      <c r="N38" s="37">
        <v>1</v>
      </c>
      <c r="O38" s="37">
        <v>2</v>
      </c>
      <c r="P38" s="37">
        <v>1</v>
      </c>
      <c r="Q38" s="37">
        <v>1</v>
      </c>
      <c r="R38" s="37">
        <v>1</v>
      </c>
      <c r="S38" s="37">
        <v>2</v>
      </c>
      <c r="T38" s="37">
        <v>2</v>
      </c>
      <c r="U38" s="37">
        <v>1</v>
      </c>
      <c r="V38" s="59">
        <f>SUM(D38:U38)</f>
        <v>24</v>
      </c>
      <c r="W38" s="40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64"/>
      <c r="AU38" s="64"/>
      <c r="AV38" s="59"/>
      <c r="AW38" s="37"/>
    </row>
    <row r="39" spans="1:49" ht="18.75">
      <c r="A39" s="126" t="s">
        <v>71</v>
      </c>
      <c r="B39" s="129" t="s">
        <v>79</v>
      </c>
      <c r="C39" s="75" t="s">
        <v>15</v>
      </c>
      <c r="D39" s="107"/>
      <c r="E39" s="108">
        <v>6</v>
      </c>
      <c r="F39" s="109">
        <v>6</v>
      </c>
      <c r="G39" s="109">
        <v>6</v>
      </c>
      <c r="H39" s="109">
        <v>6</v>
      </c>
      <c r="I39" s="109">
        <v>6</v>
      </c>
      <c r="J39" s="109">
        <v>6</v>
      </c>
      <c r="K39" s="109">
        <v>6</v>
      </c>
      <c r="L39" s="109">
        <v>6</v>
      </c>
      <c r="M39" s="108">
        <v>6</v>
      </c>
      <c r="N39" s="108">
        <v>6</v>
      </c>
      <c r="O39" s="108">
        <v>6</v>
      </c>
      <c r="P39" s="108">
        <v>6</v>
      </c>
      <c r="Q39" s="108">
        <v>6</v>
      </c>
      <c r="R39" s="109">
        <v>6</v>
      </c>
      <c r="S39" s="109">
        <v>4</v>
      </c>
      <c r="T39" s="115">
        <v>6</v>
      </c>
      <c r="U39" s="110"/>
      <c r="V39" s="59">
        <f>SUM(D39:U39)</f>
        <v>94</v>
      </c>
      <c r="W39" s="40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64"/>
      <c r="AU39" s="41"/>
      <c r="AV39" s="59"/>
      <c r="AW39" s="37"/>
    </row>
    <row r="40" spans="1:49" ht="18.75">
      <c r="A40" s="127"/>
      <c r="B40" s="130"/>
      <c r="C40" s="75" t="s">
        <v>16</v>
      </c>
      <c r="D40" s="37"/>
      <c r="E40" s="37">
        <v>3</v>
      </c>
      <c r="F40" s="37">
        <v>3</v>
      </c>
      <c r="G40" s="37">
        <v>3</v>
      </c>
      <c r="H40" s="37">
        <v>3</v>
      </c>
      <c r="I40" s="37">
        <v>3</v>
      </c>
      <c r="J40" s="37">
        <v>3</v>
      </c>
      <c r="K40" s="37">
        <v>3</v>
      </c>
      <c r="L40" s="37">
        <v>3</v>
      </c>
      <c r="M40" s="37">
        <v>3</v>
      </c>
      <c r="N40" s="37">
        <v>3</v>
      </c>
      <c r="O40" s="37">
        <v>3</v>
      </c>
      <c r="P40" s="37">
        <v>3</v>
      </c>
      <c r="Q40" s="37">
        <v>3</v>
      </c>
      <c r="R40" s="37">
        <v>3</v>
      </c>
      <c r="S40" s="37">
        <v>2</v>
      </c>
      <c r="T40" s="37"/>
      <c r="U40" s="37"/>
      <c r="V40" s="59">
        <f>SUM(D40:U40)</f>
        <v>44</v>
      </c>
      <c r="W40" s="40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64"/>
      <c r="AU40" s="41"/>
      <c r="AV40" s="59"/>
      <c r="AW40" s="37"/>
    </row>
    <row r="41" spans="1:49" ht="18.75">
      <c r="A41" s="126" t="s">
        <v>72</v>
      </c>
      <c r="B41" s="129" t="s">
        <v>80</v>
      </c>
      <c r="C41" s="75" t="s">
        <v>15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59"/>
      <c r="W41" s="100"/>
      <c r="X41" s="111">
        <v>2</v>
      </c>
      <c r="Y41" s="111">
        <v>2</v>
      </c>
      <c r="Z41" s="111">
        <v>2</v>
      </c>
      <c r="AA41" s="116">
        <v>2</v>
      </c>
      <c r="AB41" s="116">
        <v>2</v>
      </c>
      <c r="AC41" s="116">
        <v>2</v>
      </c>
      <c r="AD41" s="116">
        <v>2</v>
      </c>
      <c r="AE41" s="116">
        <v>2</v>
      </c>
      <c r="AF41" s="116">
        <v>2</v>
      </c>
      <c r="AG41" s="116">
        <v>2</v>
      </c>
      <c r="AH41" s="116">
        <v>2</v>
      </c>
      <c r="AI41" s="116">
        <v>2</v>
      </c>
      <c r="AJ41" s="116">
        <v>2</v>
      </c>
      <c r="AK41" s="116">
        <v>2</v>
      </c>
      <c r="AL41" s="116">
        <v>2</v>
      </c>
      <c r="AM41" s="111">
        <v>2</v>
      </c>
      <c r="AN41" s="116">
        <v>2</v>
      </c>
      <c r="AO41" s="116">
        <v>2</v>
      </c>
      <c r="AP41" s="116">
        <v>2</v>
      </c>
      <c r="AQ41" s="111">
        <v>2</v>
      </c>
      <c r="AR41" s="117">
        <v>4</v>
      </c>
      <c r="AS41" s="40"/>
      <c r="AT41" s="92"/>
      <c r="AU41" s="40"/>
      <c r="AV41" s="59">
        <f>SUM(W41:AU41)</f>
        <v>44</v>
      </c>
      <c r="AW41" s="37"/>
    </row>
    <row r="42" spans="1:49" ht="18.75">
      <c r="A42" s="127"/>
      <c r="B42" s="130"/>
      <c r="C42" s="75" t="s">
        <v>16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59"/>
      <c r="W42" s="40"/>
      <c r="X42" s="41">
        <v>1</v>
      </c>
      <c r="Y42" s="41">
        <v>1</v>
      </c>
      <c r="Z42" s="41">
        <v>1</v>
      </c>
      <c r="AA42" s="41">
        <v>1</v>
      </c>
      <c r="AB42" s="41">
        <v>1</v>
      </c>
      <c r="AC42" s="41">
        <v>1</v>
      </c>
      <c r="AD42" s="41">
        <v>1</v>
      </c>
      <c r="AE42" s="41">
        <v>1</v>
      </c>
      <c r="AF42" s="41">
        <v>1</v>
      </c>
      <c r="AG42" s="41">
        <v>1</v>
      </c>
      <c r="AH42" s="41">
        <v>1</v>
      </c>
      <c r="AI42" s="41">
        <v>1</v>
      </c>
      <c r="AJ42" s="41">
        <v>1</v>
      </c>
      <c r="AK42" s="41">
        <v>1</v>
      </c>
      <c r="AL42" s="41">
        <v>1</v>
      </c>
      <c r="AM42" s="41">
        <v>1</v>
      </c>
      <c r="AN42" s="41">
        <v>1</v>
      </c>
      <c r="AO42" s="41">
        <v>1</v>
      </c>
      <c r="AP42" s="41">
        <v>1</v>
      </c>
      <c r="AQ42" s="41">
        <v>1</v>
      </c>
      <c r="AR42" s="41">
        <v>2</v>
      </c>
      <c r="AS42" s="41"/>
      <c r="AT42" s="64"/>
      <c r="AU42" s="41"/>
      <c r="AV42" s="59">
        <f>SUM(W42:AU42)</f>
        <v>22</v>
      </c>
      <c r="AW42" s="37"/>
    </row>
    <row r="43" spans="1:49" ht="18.75">
      <c r="A43" s="126" t="s">
        <v>73</v>
      </c>
      <c r="B43" s="129" t="s">
        <v>81</v>
      </c>
      <c r="C43" s="75" t="s">
        <v>15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59"/>
      <c r="W43" s="100"/>
      <c r="X43" s="111">
        <v>4</v>
      </c>
      <c r="Y43" s="111">
        <v>4</v>
      </c>
      <c r="Z43" s="111">
        <v>4</v>
      </c>
      <c r="AA43" s="111">
        <v>4</v>
      </c>
      <c r="AB43" s="111">
        <v>2</v>
      </c>
      <c r="AC43" s="111">
        <v>4</v>
      </c>
      <c r="AD43" s="111">
        <v>2</v>
      </c>
      <c r="AE43" s="111">
        <v>2</v>
      </c>
      <c r="AF43" s="111">
        <v>2</v>
      </c>
      <c r="AG43" s="111">
        <v>4</v>
      </c>
      <c r="AH43" s="111">
        <v>4</v>
      </c>
      <c r="AI43" s="111">
        <v>4</v>
      </c>
      <c r="AJ43" s="111">
        <v>2</v>
      </c>
      <c r="AK43" s="111">
        <v>2</v>
      </c>
      <c r="AL43" s="111">
        <v>2</v>
      </c>
      <c r="AM43" s="111">
        <v>2</v>
      </c>
      <c r="AN43" s="111">
        <v>2</v>
      </c>
      <c r="AO43" s="111">
        <v>4</v>
      </c>
      <c r="AP43" s="111">
        <v>2</v>
      </c>
      <c r="AQ43" s="111">
        <v>4</v>
      </c>
      <c r="AR43" s="117">
        <v>4</v>
      </c>
      <c r="AS43" s="40"/>
      <c r="AT43" s="92"/>
      <c r="AU43" s="40">
        <v>4</v>
      </c>
      <c r="AV43" s="59">
        <f>SUM(W43:AU43)</f>
        <v>68</v>
      </c>
      <c r="AW43" s="37"/>
    </row>
    <row r="44" spans="1:49" ht="18.75">
      <c r="A44" s="127"/>
      <c r="B44" s="130"/>
      <c r="C44" s="75" t="s">
        <v>16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59"/>
      <c r="W44" s="40"/>
      <c r="X44" s="41">
        <v>2</v>
      </c>
      <c r="Y44" s="41">
        <v>2</v>
      </c>
      <c r="Z44" s="41">
        <v>2</v>
      </c>
      <c r="AA44" s="41">
        <v>2</v>
      </c>
      <c r="AB44" s="41">
        <v>1</v>
      </c>
      <c r="AC44" s="41">
        <v>2</v>
      </c>
      <c r="AD44" s="41">
        <v>1</v>
      </c>
      <c r="AE44" s="41">
        <v>1</v>
      </c>
      <c r="AF44" s="41">
        <v>1</v>
      </c>
      <c r="AG44" s="41">
        <v>2</v>
      </c>
      <c r="AH44" s="41">
        <v>2</v>
      </c>
      <c r="AI44" s="41">
        <v>2</v>
      </c>
      <c r="AJ44" s="41">
        <v>1</v>
      </c>
      <c r="AK44" s="41">
        <v>1</v>
      </c>
      <c r="AL44" s="41">
        <v>1</v>
      </c>
      <c r="AM44" s="41">
        <v>1</v>
      </c>
      <c r="AN44" s="41">
        <v>1</v>
      </c>
      <c r="AO44" s="41">
        <v>2</v>
      </c>
      <c r="AP44" s="41">
        <v>1</v>
      </c>
      <c r="AQ44" s="41">
        <v>2</v>
      </c>
      <c r="AR44" s="41">
        <v>2</v>
      </c>
      <c r="AS44" s="41"/>
      <c r="AT44" s="64"/>
      <c r="AU44" s="41"/>
      <c r="AV44" s="59">
        <f>SUM(W44:AU44)</f>
        <v>32</v>
      </c>
      <c r="AW44" s="37"/>
    </row>
    <row r="45" spans="1:49" ht="18.75">
      <c r="A45" s="126" t="s">
        <v>74</v>
      </c>
      <c r="B45" s="129" t="s">
        <v>82</v>
      </c>
      <c r="C45" s="75" t="s">
        <v>15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59"/>
      <c r="W45" s="100">
        <v>2</v>
      </c>
      <c r="X45" s="111">
        <v>2</v>
      </c>
      <c r="Y45" s="111">
        <v>2</v>
      </c>
      <c r="Z45" s="111">
        <v>2</v>
      </c>
      <c r="AA45" s="111">
        <v>2</v>
      </c>
      <c r="AB45" s="111">
        <v>2</v>
      </c>
      <c r="AC45" s="111">
        <v>2</v>
      </c>
      <c r="AD45" s="111">
        <v>2</v>
      </c>
      <c r="AE45" s="111">
        <v>2</v>
      </c>
      <c r="AF45" s="111">
        <v>2</v>
      </c>
      <c r="AG45" s="111">
        <v>2</v>
      </c>
      <c r="AH45" s="111">
        <v>2</v>
      </c>
      <c r="AI45" s="111">
        <v>2</v>
      </c>
      <c r="AJ45" s="111"/>
      <c r="AK45" s="111">
        <v>2</v>
      </c>
      <c r="AL45" s="111">
        <v>2</v>
      </c>
      <c r="AM45" s="111">
        <v>2</v>
      </c>
      <c r="AN45" s="111">
        <v>2</v>
      </c>
      <c r="AO45" s="111">
        <v>2</v>
      </c>
      <c r="AP45" s="111">
        <v>2</v>
      </c>
      <c r="AQ45" s="111">
        <v>4</v>
      </c>
      <c r="AR45" s="117"/>
      <c r="AS45" s="40"/>
      <c r="AT45" s="92"/>
      <c r="AU45" s="40">
        <v>2</v>
      </c>
      <c r="AV45" s="59">
        <f>SUM(W45:AU45)</f>
        <v>44</v>
      </c>
      <c r="AW45" s="37"/>
    </row>
    <row r="46" spans="1:49" ht="18.75">
      <c r="A46" s="127"/>
      <c r="B46" s="130"/>
      <c r="C46" s="75" t="s">
        <v>16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59"/>
      <c r="W46" s="40">
        <v>1</v>
      </c>
      <c r="X46" s="41">
        <v>1</v>
      </c>
      <c r="Y46" s="41">
        <v>1</v>
      </c>
      <c r="Z46" s="41">
        <v>1</v>
      </c>
      <c r="AA46" s="41">
        <v>1</v>
      </c>
      <c r="AB46" s="41">
        <v>1</v>
      </c>
      <c r="AC46" s="41">
        <v>1</v>
      </c>
      <c r="AD46" s="41">
        <v>1</v>
      </c>
      <c r="AE46" s="41">
        <v>1</v>
      </c>
      <c r="AF46" s="41">
        <v>1</v>
      </c>
      <c r="AG46" s="41">
        <v>1</v>
      </c>
      <c r="AH46" s="41">
        <v>1</v>
      </c>
      <c r="AI46" s="41">
        <v>1</v>
      </c>
      <c r="AJ46" s="41"/>
      <c r="AK46" s="41">
        <v>1</v>
      </c>
      <c r="AL46" s="41">
        <v>1</v>
      </c>
      <c r="AM46" s="41">
        <v>1</v>
      </c>
      <c r="AN46" s="41">
        <v>1</v>
      </c>
      <c r="AO46" s="41">
        <v>1</v>
      </c>
      <c r="AP46" s="41">
        <v>1</v>
      </c>
      <c r="AQ46" s="41">
        <v>2</v>
      </c>
      <c r="AR46" s="41"/>
      <c r="AS46" s="41"/>
      <c r="AT46" s="64"/>
      <c r="AU46" s="41">
        <v>1</v>
      </c>
      <c r="AV46" s="59">
        <f>SUM(W46:AU46)</f>
        <v>22</v>
      </c>
      <c r="AW46" s="37"/>
    </row>
    <row r="47" spans="1:49" ht="18.75">
      <c r="A47" s="134" t="s">
        <v>21</v>
      </c>
      <c r="B47" s="158" t="s">
        <v>18</v>
      </c>
      <c r="C47" s="75" t="s">
        <v>15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59"/>
      <c r="W47" s="40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64"/>
      <c r="AU47" s="41"/>
      <c r="AV47" s="59"/>
      <c r="AW47" s="37"/>
    </row>
    <row r="48" spans="1:49" ht="18.75">
      <c r="A48" s="134"/>
      <c r="B48" s="158"/>
      <c r="C48" s="75" t="s">
        <v>16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59"/>
      <c r="W48" s="40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64"/>
      <c r="AU48" s="41"/>
      <c r="AV48" s="59"/>
      <c r="AW48" s="37"/>
    </row>
    <row r="49" spans="1:49" ht="18.75" customHeight="1">
      <c r="A49" s="133" t="s">
        <v>83</v>
      </c>
      <c r="B49" s="128" t="s">
        <v>84</v>
      </c>
      <c r="C49" s="75" t="s">
        <v>15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59"/>
      <c r="W49" s="40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64"/>
      <c r="AU49" s="85">
        <v>6</v>
      </c>
      <c r="AV49" s="59">
        <v>6</v>
      </c>
      <c r="AW49" s="37"/>
    </row>
    <row r="50" spans="1:49" ht="18.75">
      <c r="A50" s="133"/>
      <c r="B50" s="128"/>
      <c r="C50" s="75" t="s">
        <v>16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59"/>
      <c r="W50" s="40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64"/>
      <c r="AU50" s="64"/>
      <c r="AV50" s="59"/>
      <c r="AW50" s="37"/>
    </row>
    <row r="51" spans="1:49" ht="18.75">
      <c r="A51" s="126" t="s">
        <v>85</v>
      </c>
      <c r="B51" s="129" t="s">
        <v>86</v>
      </c>
      <c r="C51" s="75" t="s">
        <v>15</v>
      </c>
      <c r="D51" s="118"/>
      <c r="E51" s="119">
        <v>2</v>
      </c>
      <c r="F51" s="119">
        <v>2</v>
      </c>
      <c r="G51" s="119">
        <v>2</v>
      </c>
      <c r="H51" s="119">
        <v>2</v>
      </c>
      <c r="I51" s="119">
        <v>2</v>
      </c>
      <c r="J51" s="119">
        <v>2</v>
      </c>
      <c r="K51" s="119">
        <v>2</v>
      </c>
      <c r="L51" s="119">
        <v>2</v>
      </c>
      <c r="M51" s="120">
        <v>2</v>
      </c>
      <c r="N51" s="120">
        <v>2</v>
      </c>
      <c r="O51" s="120">
        <v>2</v>
      </c>
      <c r="P51" s="120">
        <v>2</v>
      </c>
      <c r="Q51" s="120">
        <v>2</v>
      </c>
      <c r="R51" s="119">
        <v>2</v>
      </c>
      <c r="S51" s="121">
        <v>2</v>
      </c>
      <c r="T51" s="122">
        <v>4</v>
      </c>
      <c r="U51" s="123">
        <v>2</v>
      </c>
      <c r="V51" s="83">
        <f>SUM(D51:U51)</f>
        <v>36</v>
      </c>
      <c r="W51" s="107"/>
      <c r="X51" s="108">
        <v>2</v>
      </c>
      <c r="Y51" s="108">
        <v>2</v>
      </c>
      <c r="Z51" s="109">
        <v>2</v>
      </c>
      <c r="AA51" s="109">
        <v>2</v>
      </c>
      <c r="AB51" s="109">
        <v>2</v>
      </c>
      <c r="AC51" s="109">
        <v>2</v>
      </c>
      <c r="AD51" s="109">
        <v>2</v>
      </c>
      <c r="AE51" s="109">
        <v>2</v>
      </c>
      <c r="AF51" s="109">
        <v>2</v>
      </c>
      <c r="AG51" s="109">
        <v>2</v>
      </c>
      <c r="AH51" s="109">
        <v>2</v>
      </c>
      <c r="AI51" s="109">
        <v>2</v>
      </c>
      <c r="AJ51" s="109">
        <v>2</v>
      </c>
      <c r="AK51" s="109">
        <v>2</v>
      </c>
      <c r="AL51" s="109">
        <v>2</v>
      </c>
      <c r="AM51" s="108">
        <v>2</v>
      </c>
      <c r="AN51" s="109">
        <v>2</v>
      </c>
      <c r="AO51" s="109">
        <v>2</v>
      </c>
      <c r="AP51" s="109">
        <v>4</v>
      </c>
      <c r="AQ51" s="124">
        <v>2</v>
      </c>
      <c r="AR51" s="108"/>
      <c r="AS51" s="40"/>
      <c r="AT51" s="92"/>
      <c r="AU51" s="92"/>
      <c r="AV51" s="59">
        <f>SUM(W51:AU51)</f>
        <v>42</v>
      </c>
      <c r="AW51" s="37"/>
    </row>
    <row r="52" spans="1:49" ht="18.75" customHeight="1">
      <c r="A52" s="127"/>
      <c r="B52" s="130"/>
      <c r="C52" s="75" t="s">
        <v>16</v>
      </c>
      <c r="D52" s="37"/>
      <c r="E52" s="37">
        <v>1</v>
      </c>
      <c r="F52" s="37">
        <v>1</v>
      </c>
      <c r="G52" s="37">
        <v>1</v>
      </c>
      <c r="H52" s="37">
        <v>1</v>
      </c>
      <c r="I52" s="37">
        <v>1</v>
      </c>
      <c r="J52" s="37">
        <v>1</v>
      </c>
      <c r="K52" s="37">
        <v>1</v>
      </c>
      <c r="L52" s="37">
        <v>1</v>
      </c>
      <c r="M52" s="37">
        <v>1</v>
      </c>
      <c r="N52" s="37">
        <v>1</v>
      </c>
      <c r="O52" s="37">
        <v>1</v>
      </c>
      <c r="P52" s="37">
        <v>1</v>
      </c>
      <c r="Q52" s="37">
        <v>1</v>
      </c>
      <c r="R52" s="37">
        <v>1</v>
      </c>
      <c r="S52" s="37">
        <v>1</v>
      </c>
      <c r="T52" s="37">
        <v>2</v>
      </c>
      <c r="U52" s="37">
        <v>1</v>
      </c>
      <c r="V52" s="59">
        <f>SUM(D52:U52)</f>
        <v>18</v>
      </c>
      <c r="W52" s="40"/>
      <c r="X52" s="41">
        <v>1</v>
      </c>
      <c r="Y52" s="41">
        <v>1</v>
      </c>
      <c r="Z52" s="41">
        <v>1</v>
      </c>
      <c r="AA52" s="41">
        <v>1</v>
      </c>
      <c r="AB52" s="41">
        <v>1</v>
      </c>
      <c r="AC52" s="41">
        <v>1</v>
      </c>
      <c r="AD52" s="41">
        <v>1</v>
      </c>
      <c r="AE52" s="41">
        <v>1</v>
      </c>
      <c r="AF52" s="41">
        <v>1</v>
      </c>
      <c r="AG52" s="41">
        <v>1</v>
      </c>
      <c r="AH52" s="41">
        <v>1</v>
      </c>
      <c r="AI52" s="41">
        <v>1</v>
      </c>
      <c r="AJ52" s="41">
        <v>1</v>
      </c>
      <c r="AK52" s="41">
        <v>1</v>
      </c>
      <c r="AL52" s="41">
        <v>1</v>
      </c>
      <c r="AM52" s="41">
        <v>1</v>
      </c>
      <c r="AN52" s="41">
        <v>1</v>
      </c>
      <c r="AO52" s="41">
        <v>1</v>
      </c>
      <c r="AP52" s="41">
        <v>2</v>
      </c>
      <c r="AQ52" s="41">
        <v>1</v>
      </c>
      <c r="AR52" s="41"/>
      <c r="AS52" s="41"/>
      <c r="AT52" s="64"/>
      <c r="AU52" s="64"/>
      <c r="AV52" s="59">
        <f>SUM(W52:AU52)</f>
        <v>21</v>
      </c>
      <c r="AW52" s="37"/>
    </row>
    <row r="53" spans="1:49" ht="18.75">
      <c r="A53" s="126" t="s">
        <v>87</v>
      </c>
      <c r="B53" s="129" t="s">
        <v>88</v>
      </c>
      <c r="C53" s="75" t="s">
        <v>15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59"/>
      <c r="W53" s="107">
        <v>2</v>
      </c>
      <c r="X53" s="108">
        <v>4</v>
      </c>
      <c r="Y53" s="108">
        <v>6</v>
      </c>
      <c r="Z53" s="109">
        <v>4</v>
      </c>
      <c r="AA53" s="109">
        <v>4</v>
      </c>
      <c r="AB53" s="109">
        <v>2</v>
      </c>
      <c r="AC53" s="109">
        <v>4</v>
      </c>
      <c r="AD53" s="109">
        <v>4</v>
      </c>
      <c r="AE53" s="109">
        <v>4</v>
      </c>
      <c r="AF53" s="109">
        <v>4</v>
      </c>
      <c r="AG53" s="109">
        <v>4</v>
      </c>
      <c r="AH53" s="109">
        <v>4</v>
      </c>
      <c r="AI53" s="109">
        <v>4</v>
      </c>
      <c r="AJ53" s="109">
        <v>4</v>
      </c>
      <c r="AK53" s="109">
        <v>4</v>
      </c>
      <c r="AL53" s="109">
        <v>4</v>
      </c>
      <c r="AM53" s="108">
        <v>4</v>
      </c>
      <c r="AN53" s="109">
        <v>4</v>
      </c>
      <c r="AO53" s="109">
        <v>6</v>
      </c>
      <c r="AP53" s="109">
        <v>6</v>
      </c>
      <c r="AQ53" s="113">
        <v>10</v>
      </c>
      <c r="AR53" s="40"/>
      <c r="AS53" s="40"/>
      <c r="AT53" s="92"/>
      <c r="AU53" s="92"/>
      <c r="AV53" s="59">
        <f>SUM(W53:AU53)</f>
        <v>92</v>
      </c>
      <c r="AW53" s="37"/>
    </row>
    <row r="54" spans="1:49" ht="18.75">
      <c r="A54" s="127"/>
      <c r="B54" s="130"/>
      <c r="C54" s="75" t="s">
        <v>16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59"/>
      <c r="W54" s="40">
        <v>1</v>
      </c>
      <c r="X54" s="41">
        <v>2</v>
      </c>
      <c r="Y54" s="41">
        <v>3</v>
      </c>
      <c r="Z54" s="41">
        <v>2</v>
      </c>
      <c r="AA54" s="41">
        <v>2</v>
      </c>
      <c r="AB54" s="41">
        <v>1</v>
      </c>
      <c r="AC54" s="41">
        <v>2</v>
      </c>
      <c r="AD54" s="41">
        <v>2</v>
      </c>
      <c r="AE54" s="41">
        <v>2</v>
      </c>
      <c r="AF54" s="41">
        <v>2</v>
      </c>
      <c r="AG54" s="41">
        <v>2</v>
      </c>
      <c r="AH54" s="41">
        <v>2</v>
      </c>
      <c r="AI54" s="41">
        <v>2</v>
      </c>
      <c r="AJ54" s="41">
        <v>2</v>
      </c>
      <c r="AK54" s="41">
        <v>2</v>
      </c>
      <c r="AL54" s="41">
        <v>2</v>
      </c>
      <c r="AM54" s="41">
        <v>2</v>
      </c>
      <c r="AN54" s="41">
        <v>2</v>
      </c>
      <c r="AO54" s="41">
        <v>3</v>
      </c>
      <c r="AP54" s="41">
        <v>3</v>
      </c>
      <c r="AQ54" s="41">
        <v>2</v>
      </c>
      <c r="AR54" s="41"/>
      <c r="AS54" s="41"/>
      <c r="AT54" s="64"/>
      <c r="AU54" s="64"/>
      <c r="AV54" s="59">
        <f>SUM(V54:AU54)</f>
        <v>43</v>
      </c>
      <c r="AW54" s="37"/>
    </row>
    <row r="55" spans="1:49" ht="18.75">
      <c r="A55" s="131" t="s">
        <v>89</v>
      </c>
      <c r="B55" s="128" t="s">
        <v>90</v>
      </c>
      <c r="C55" s="75" t="s">
        <v>15</v>
      </c>
      <c r="D55" s="107"/>
      <c r="E55" s="108">
        <v>2</v>
      </c>
      <c r="F55" s="109">
        <v>2</v>
      </c>
      <c r="G55" s="109">
        <v>4</v>
      </c>
      <c r="H55" s="109">
        <v>2</v>
      </c>
      <c r="I55" s="109">
        <v>4</v>
      </c>
      <c r="J55" s="109">
        <v>2</v>
      </c>
      <c r="K55" s="109">
        <v>4</v>
      </c>
      <c r="L55" s="109">
        <v>2</v>
      </c>
      <c r="M55" s="108">
        <v>4</v>
      </c>
      <c r="N55" s="108">
        <v>4</v>
      </c>
      <c r="O55" s="108">
        <v>4</v>
      </c>
      <c r="P55" s="108">
        <v>2</v>
      </c>
      <c r="Q55" s="108">
        <v>4</v>
      </c>
      <c r="R55" s="109">
        <v>4</v>
      </c>
      <c r="S55" s="109">
        <v>4</v>
      </c>
      <c r="T55" s="110">
        <v>4</v>
      </c>
      <c r="U55" s="114">
        <v>2</v>
      </c>
      <c r="V55" s="59">
        <f>SUM(D55:U55)</f>
        <v>54</v>
      </c>
      <c r="W55" s="40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64"/>
      <c r="AU55" s="64"/>
      <c r="AV55" s="59"/>
      <c r="AW55" s="37"/>
    </row>
    <row r="56" spans="1:49" ht="18.75">
      <c r="A56" s="131"/>
      <c r="B56" s="128"/>
      <c r="C56" s="75" t="s">
        <v>16</v>
      </c>
      <c r="D56" s="37"/>
      <c r="E56" s="37">
        <v>1</v>
      </c>
      <c r="F56" s="37">
        <v>1</v>
      </c>
      <c r="G56" s="37">
        <v>2</v>
      </c>
      <c r="H56" s="37">
        <v>1</v>
      </c>
      <c r="I56" s="37">
        <v>2</v>
      </c>
      <c r="J56" s="37">
        <v>1</v>
      </c>
      <c r="K56" s="37">
        <v>2</v>
      </c>
      <c r="L56" s="37">
        <v>1</v>
      </c>
      <c r="M56" s="37">
        <v>2</v>
      </c>
      <c r="N56" s="37">
        <v>2</v>
      </c>
      <c r="O56" s="37">
        <v>2</v>
      </c>
      <c r="P56" s="37">
        <v>1</v>
      </c>
      <c r="Q56" s="37">
        <v>2</v>
      </c>
      <c r="R56" s="37">
        <v>2</v>
      </c>
      <c r="S56" s="37">
        <v>2</v>
      </c>
      <c r="T56" s="37">
        <v>2</v>
      </c>
      <c r="U56" s="37">
        <v>1</v>
      </c>
      <c r="V56" s="59">
        <f>SUM(D56:U56)</f>
        <v>27</v>
      </c>
      <c r="W56" s="40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64"/>
      <c r="AU56" s="64"/>
      <c r="AV56" s="59"/>
      <c r="AW56" s="37"/>
    </row>
    <row r="57" spans="1:49" ht="18.75">
      <c r="A57" s="131" t="s">
        <v>91</v>
      </c>
      <c r="B57" s="128" t="s">
        <v>92</v>
      </c>
      <c r="C57" s="75" t="s">
        <v>15</v>
      </c>
      <c r="D57" s="107"/>
      <c r="E57" s="108">
        <v>2</v>
      </c>
      <c r="F57" s="109">
        <v>2</v>
      </c>
      <c r="G57" s="109">
        <v>2</v>
      </c>
      <c r="H57" s="109">
        <v>2</v>
      </c>
      <c r="I57" s="109">
        <v>2</v>
      </c>
      <c r="J57" s="109"/>
      <c r="K57" s="109">
        <v>2</v>
      </c>
      <c r="L57" s="109">
        <v>2</v>
      </c>
      <c r="M57" s="108">
        <v>2</v>
      </c>
      <c r="N57" s="108">
        <v>2</v>
      </c>
      <c r="O57" s="108"/>
      <c r="P57" s="108">
        <v>2</v>
      </c>
      <c r="Q57" s="108">
        <v>2</v>
      </c>
      <c r="R57" s="109">
        <v>2</v>
      </c>
      <c r="S57" s="109">
        <v>2</v>
      </c>
      <c r="T57" s="110">
        <v>4</v>
      </c>
      <c r="U57" s="114">
        <v>2</v>
      </c>
      <c r="V57" s="59">
        <f>SUM(D57:U57)</f>
        <v>32</v>
      </c>
      <c r="W57" s="40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64"/>
      <c r="AU57" s="64"/>
      <c r="AV57" s="59"/>
      <c r="AW57" s="37"/>
    </row>
    <row r="58" spans="1:49" ht="18.75">
      <c r="A58" s="131"/>
      <c r="B58" s="128"/>
      <c r="C58" s="75" t="s">
        <v>16</v>
      </c>
      <c r="D58" s="37"/>
      <c r="E58" s="37">
        <v>1</v>
      </c>
      <c r="F58" s="37">
        <v>1</v>
      </c>
      <c r="G58" s="37">
        <v>1</v>
      </c>
      <c r="H58" s="37">
        <v>1</v>
      </c>
      <c r="I58" s="37">
        <v>1</v>
      </c>
      <c r="J58" s="37"/>
      <c r="K58" s="37">
        <v>1</v>
      </c>
      <c r="L58" s="37">
        <v>1</v>
      </c>
      <c r="M58" s="37">
        <v>1</v>
      </c>
      <c r="N58" s="37">
        <v>1</v>
      </c>
      <c r="O58" s="37"/>
      <c r="P58" s="37">
        <v>1</v>
      </c>
      <c r="Q58" s="37">
        <v>1</v>
      </c>
      <c r="R58" s="37">
        <v>1</v>
      </c>
      <c r="S58" s="37">
        <v>1</v>
      </c>
      <c r="T58" s="37">
        <v>2</v>
      </c>
      <c r="U58" s="37">
        <v>1</v>
      </c>
      <c r="V58" s="59">
        <f>SUM(D58:U58)</f>
        <v>16</v>
      </c>
      <c r="W58" s="40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64"/>
      <c r="AU58" s="64"/>
      <c r="AV58" s="59"/>
      <c r="AW58" s="37"/>
    </row>
    <row r="59" spans="1:49" ht="18.75">
      <c r="A59" s="132" t="s">
        <v>93</v>
      </c>
      <c r="B59" s="128" t="s">
        <v>94</v>
      </c>
      <c r="C59" s="75" t="s">
        <v>15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59"/>
      <c r="W59" s="80"/>
      <c r="X59" s="81"/>
      <c r="Y59" s="81"/>
      <c r="Z59" s="109"/>
      <c r="AA59" s="109"/>
      <c r="AB59" s="109">
        <v>6</v>
      </c>
      <c r="AC59" s="109">
        <v>6</v>
      </c>
      <c r="AD59" s="109"/>
      <c r="AE59" s="109">
        <v>6</v>
      </c>
      <c r="AF59" s="109"/>
      <c r="AG59" s="109"/>
      <c r="AH59" s="109"/>
      <c r="AI59" s="109"/>
      <c r="AJ59" s="109"/>
      <c r="AK59" s="109"/>
      <c r="AL59" s="109"/>
      <c r="AM59" s="108">
        <v>6</v>
      </c>
      <c r="AN59" s="109"/>
      <c r="AO59" s="109"/>
      <c r="AP59" s="109"/>
      <c r="AQ59" s="109"/>
      <c r="AR59" s="108">
        <v>12</v>
      </c>
      <c r="AS59" s="124"/>
      <c r="AT59" s="124"/>
      <c r="AU59" s="92"/>
      <c r="AV59" s="59">
        <f>SUM(W59:AU59)</f>
        <v>36</v>
      </c>
      <c r="AW59" s="37"/>
    </row>
    <row r="60" spans="1:49" ht="18.75">
      <c r="A60" s="132"/>
      <c r="B60" s="128"/>
      <c r="C60" s="75" t="s">
        <v>16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/>
      <c r="W60" s="40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64"/>
      <c r="AU60" s="64"/>
      <c r="AV60" s="59"/>
      <c r="AW60" s="37"/>
    </row>
    <row r="61" spans="1:49" ht="18.75">
      <c r="A61" s="132" t="s">
        <v>95</v>
      </c>
      <c r="B61" s="128" t="s">
        <v>96</v>
      </c>
      <c r="C61" s="75" t="s">
        <v>15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59"/>
      <c r="W61" s="80"/>
      <c r="X61" s="81"/>
      <c r="Y61" s="81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1"/>
      <c r="AN61" s="82"/>
      <c r="AO61" s="82"/>
      <c r="AP61" s="82"/>
      <c r="AQ61" s="82"/>
      <c r="AR61" s="81"/>
      <c r="AS61" s="108">
        <v>36</v>
      </c>
      <c r="AT61" s="124">
        <v>36</v>
      </c>
      <c r="AU61" s="46"/>
      <c r="AV61" s="59">
        <f>SUM(W61:AU61)</f>
        <v>72</v>
      </c>
      <c r="AW61" s="37"/>
    </row>
    <row r="62" spans="1:49" ht="18.75">
      <c r="A62" s="132"/>
      <c r="B62" s="128"/>
      <c r="C62" s="75" t="s">
        <v>16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59"/>
      <c r="W62" s="40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0"/>
      <c r="AT62" s="92"/>
      <c r="AU62" s="41"/>
      <c r="AV62" s="59"/>
      <c r="AW62" s="37"/>
    </row>
    <row r="63" spans="1:49" ht="18.75">
      <c r="A63" s="133" t="s">
        <v>97</v>
      </c>
      <c r="B63" s="128" t="s">
        <v>98</v>
      </c>
      <c r="C63" s="75" t="s">
        <v>15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59"/>
      <c r="W63" s="40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64"/>
      <c r="AU63" s="41"/>
      <c r="AV63" s="59"/>
      <c r="AW63" s="37"/>
    </row>
    <row r="64" spans="1:49" ht="18.75">
      <c r="A64" s="133"/>
      <c r="B64" s="128"/>
      <c r="C64" s="75" t="s">
        <v>16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59"/>
      <c r="W64" s="40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64"/>
      <c r="AU64" s="41"/>
      <c r="AV64" s="59"/>
      <c r="AW64" s="37"/>
    </row>
    <row r="65" spans="1:49" ht="18.75">
      <c r="A65" s="126" t="s">
        <v>99</v>
      </c>
      <c r="B65" s="129" t="s">
        <v>98</v>
      </c>
      <c r="C65" s="75" t="s">
        <v>15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59"/>
      <c r="W65" s="100">
        <v>2</v>
      </c>
      <c r="X65" s="111">
        <v>4</v>
      </c>
      <c r="Y65" s="111">
        <v>2</v>
      </c>
      <c r="Z65" s="111">
        <v>2</v>
      </c>
      <c r="AA65" s="116">
        <v>4</v>
      </c>
      <c r="AB65" s="116">
        <v>2</v>
      </c>
      <c r="AC65" s="116">
        <v>0</v>
      </c>
      <c r="AD65" s="116">
        <v>4</v>
      </c>
      <c r="AE65" s="116">
        <v>2</v>
      </c>
      <c r="AF65" s="116">
        <v>4</v>
      </c>
      <c r="AG65" s="116">
        <v>4</v>
      </c>
      <c r="AH65" s="116">
        <v>2</v>
      </c>
      <c r="AI65" s="116">
        <v>2</v>
      </c>
      <c r="AJ65" s="116">
        <v>2</v>
      </c>
      <c r="AK65" s="116">
        <v>2</v>
      </c>
      <c r="AL65" s="116">
        <v>4</v>
      </c>
      <c r="AM65" s="111">
        <v>2</v>
      </c>
      <c r="AN65" s="116">
        <v>4</v>
      </c>
      <c r="AO65" s="116">
        <v>4</v>
      </c>
      <c r="AP65" s="116">
        <v>4</v>
      </c>
      <c r="AQ65" s="116"/>
      <c r="AR65" s="117"/>
      <c r="AS65" s="108"/>
      <c r="AT65" s="92"/>
      <c r="AU65" s="40">
        <v>4</v>
      </c>
      <c r="AV65" s="59">
        <f>SUM(W65:AU65)</f>
        <v>60</v>
      </c>
      <c r="AW65" s="37"/>
    </row>
    <row r="66" spans="1:49" ht="18.75">
      <c r="A66" s="127"/>
      <c r="B66" s="130"/>
      <c r="C66" s="75" t="s">
        <v>16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59"/>
      <c r="W66" s="40">
        <v>1</v>
      </c>
      <c r="X66" s="41">
        <v>2</v>
      </c>
      <c r="Y66" s="41">
        <v>1</v>
      </c>
      <c r="Z66" s="41">
        <v>1</v>
      </c>
      <c r="AA66" s="41">
        <v>2</v>
      </c>
      <c r="AB66" s="41">
        <v>1</v>
      </c>
      <c r="AC66" s="41"/>
      <c r="AD66" s="41">
        <v>2</v>
      </c>
      <c r="AE66" s="41">
        <v>1</v>
      </c>
      <c r="AF66" s="41">
        <v>2</v>
      </c>
      <c r="AG66" s="41">
        <v>2</v>
      </c>
      <c r="AH66" s="41">
        <v>1</v>
      </c>
      <c r="AI66" s="41">
        <v>1</v>
      </c>
      <c r="AJ66" s="41">
        <v>1</v>
      </c>
      <c r="AK66" s="41">
        <v>1</v>
      </c>
      <c r="AL66" s="41">
        <v>2</v>
      </c>
      <c r="AM66" s="41">
        <v>1</v>
      </c>
      <c r="AN66" s="41">
        <v>2</v>
      </c>
      <c r="AO66" s="41">
        <v>2</v>
      </c>
      <c r="AP66" s="41">
        <v>2</v>
      </c>
      <c r="AQ66" s="41"/>
      <c r="AR66" s="41"/>
      <c r="AS66" s="41"/>
      <c r="AT66" s="64"/>
      <c r="AU66" s="41">
        <v>2</v>
      </c>
      <c r="AV66" s="59">
        <f>SUM(W66:AU66)</f>
        <v>30</v>
      </c>
      <c r="AW66" s="37"/>
    </row>
    <row r="67" spans="1:49" ht="18.75">
      <c r="A67" s="126" t="s">
        <v>22</v>
      </c>
      <c r="B67" s="129" t="s">
        <v>100</v>
      </c>
      <c r="C67" s="75" t="s">
        <v>15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59"/>
      <c r="W67" s="40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64"/>
      <c r="AU67" s="41"/>
      <c r="AV67" s="59"/>
      <c r="AW67" s="37"/>
    </row>
    <row r="68" spans="1:49" ht="18.75">
      <c r="A68" s="127"/>
      <c r="B68" s="130"/>
      <c r="C68" s="75" t="s">
        <v>16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59"/>
      <c r="W68" s="40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64"/>
      <c r="AU68" s="41"/>
      <c r="AV68" s="59"/>
      <c r="AW68" s="37"/>
    </row>
    <row r="69" spans="1:49" ht="18.75">
      <c r="A69" s="126" t="s">
        <v>33</v>
      </c>
      <c r="B69" s="129" t="s">
        <v>101</v>
      </c>
      <c r="C69" s="75" t="s">
        <v>15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59"/>
      <c r="W69" s="107"/>
      <c r="X69" s="108">
        <v>2</v>
      </c>
      <c r="Y69" s="108">
        <v>2</v>
      </c>
      <c r="Z69" s="109">
        <v>2</v>
      </c>
      <c r="AA69" s="109">
        <v>2</v>
      </c>
      <c r="AB69" s="109">
        <v>2</v>
      </c>
      <c r="AC69" s="109">
        <v>2</v>
      </c>
      <c r="AD69" s="109">
        <v>4</v>
      </c>
      <c r="AE69" s="109">
        <v>2</v>
      </c>
      <c r="AF69" s="109">
        <v>2</v>
      </c>
      <c r="AG69" s="109">
        <v>2</v>
      </c>
      <c r="AH69" s="109">
        <v>2</v>
      </c>
      <c r="AI69" s="109">
        <v>2</v>
      </c>
      <c r="AJ69" s="109">
        <v>4</v>
      </c>
      <c r="AK69" s="109">
        <v>4</v>
      </c>
      <c r="AL69" s="109">
        <v>2</v>
      </c>
      <c r="AM69" s="109">
        <v>2</v>
      </c>
      <c r="AN69" s="109">
        <v>2</v>
      </c>
      <c r="AO69" s="109"/>
      <c r="AP69" s="109"/>
      <c r="AQ69" s="109"/>
      <c r="AR69" s="108"/>
      <c r="AS69" s="108"/>
      <c r="AT69" s="92"/>
      <c r="AU69" s="40">
        <v>4</v>
      </c>
      <c r="AV69" s="59">
        <f>SUM(W69:AU69)</f>
        <v>44</v>
      </c>
      <c r="AW69" s="37"/>
    </row>
    <row r="70" spans="1:49" ht="18.75">
      <c r="A70" s="127"/>
      <c r="B70" s="130"/>
      <c r="C70" s="75" t="s">
        <v>16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59"/>
      <c r="W70" s="40"/>
      <c r="X70" s="41">
        <v>1</v>
      </c>
      <c r="Y70" s="41">
        <v>1</v>
      </c>
      <c r="Z70" s="41">
        <v>1</v>
      </c>
      <c r="AA70" s="41">
        <v>1</v>
      </c>
      <c r="AB70" s="41">
        <v>1</v>
      </c>
      <c r="AC70" s="41">
        <v>1</v>
      </c>
      <c r="AD70" s="41">
        <v>2</v>
      </c>
      <c r="AE70" s="41">
        <v>1</v>
      </c>
      <c r="AF70" s="41">
        <v>1</v>
      </c>
      <c r="AG70" s="41">
        <v>1</v>
      </c>
      <c r="AH70" s="41">
        <v>1</v>
      </c>
      <c r="AI70" s="41">
        <v>1</v>
      </c>
      <c r="AJ70" s="41">
        <v>2</v>
      </c>
      <c r="AK70" s="41">
        <v>2</v>
      </c>
      <c r="AL70" s="41">
        <v>1</v>
      </c>
      <c r="AM70" s="41">
        <v>1</v>
      </c>
      <c r="AN70" s="41">
        <v>1</v>
      </c>
      <c r="AO70" s="41"/>
      <c r="AP70" s="41"/>
      <c r="AQ70" s="41"/>
      <c r="AR70" s="41"/>
      <c r="AS70" s="41"/>
      <c r="AT70" s="64"/>
      <c r="AU70" s="41">
        <v>2</v>
      </c>
      <c r="AV70" s="59">
        <f>SUM(W70:AU70)</f>
        <v>22</v>
      </c>
      <c r="AW70" s="37"/>
    </row>
    <row r="71" spans="1:49" ht="18.75" customHeight="1">
      <c r="A71" s="126" t="s">
        <v>102</v>
      </c>
      <c r="B71" s="129" t="s">
        <v>103</v>
      </c>
      <c r="C71" s="75" t="s">
        <v>15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59"/>
      <c r="W71" s="100"/>
      <c r="X71" s="111"/>
      <c r="Y71" s="111"/>
      <c r="Z71" s="111"/>
      <c r="AA71" s="111"/>
      <c r="AB71" s="111"/>
      <c r="AC71" s="111"/>
      <c r="AD71" s="111"/>
      <c r="AE71" s="111"/>
      <c r="AF71" s="111"/>
      <c r="AG71" s="111">
        <v>2</v>
      </c>
      <c r="AH71" s="111">
        <v>2</v>
      </c>
      <c r="AI71" s="111">
        <v>2</v>
      </c>
      <c r="AJ71" s="111">
        <v>2</v>
      </c>
      <c r="AK71" s="111">
        <v>2</v>
      </c>
      <c r="AL71" s="111">
        <v>2</v>
      </c>
      <c r="AM71" s="111"/>
      <c r="AN71" s="111"/>
      <c r="AO71" s="40"/>
      <c r="AP71" s="40"/>
      <c r="AQ71" s="40"/>
      <c r="AR71" s="40"/>
      <c r="AS71" s="40"/>
      <c r="AT71" s="92"/>
      <c r="AU71" s="40"/>
      <c r="AV71" s="59">
        <f>SUM(W71:AU71)</f>
        <v>12</v>
      </c>
      <c r="AW71" s="37"/>
    </row>
    <row r="72" spans="1:49" ht="18.75">
      <c r="A72" s="127"/>
      <c r="B72" s="130"/>
      <c r="C72" s="75" t="s">
        <v>16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59"/>
      <c r="W72" s="40"/>
      <c r="X72" s="41"/>
      <c r="Y72" s="41"/>
      <c r="Z72" s="41"/>
      <c r="AA72" s="41"/>
      <c r="AB72" s="41"/>
      <c r="AC72" s="41"/>
      <c r="AD72" s="41"/>
      <c r="AE72" s="41"/>
      <c r="AF72" s="41"/>
      <c r="AG72" s="41">
        <v>1</v>
      </c>
      <c r="AH72" s="41">
        <v>1</v>
      </c>
      <c r="AI72" s="41">
        <v>1</v>
      </c>
      <c r="AJ72" s="41">
        <v>1</v>
      </c>
      <c r="AK72" s="41">
        <v>1</v>
      </c>
      <c r="AL72" s="41">
        <v>1</v>
      </c>
      <c r="AM72" s="41"/>
      <c r="AN72" s="41"/>
      <c r="AO72" s="41"/>
      <c r="AP72" s="41"/>
      <c r="AQ72" s="41"/>
      <c r="AR72" s="41"/>
      <c r="AS72" s="41"/>
      <c r="AT72" s="64"/>
      <c r="AU72" s="41"/>
      <c r="AV72" s="59"/>
      <c r="AW72" s="37"/>
    </row>
    <row r="73" spans="1:49" ht="18.75">
      <c r="A73" s="133" t="s">
        <v>31</v>
      </c>
      <c r="B73" s="128" t="s">
        <v>104</v>
      </c>
      <c r="C73" s="75" t="s">
        <v>15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59"/>
      <c r="W73" s="40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64"/>
      <c r="AU73" s="41"/>
      <c r="AV73" s="59"/>
      <c r="AW73" s="37"/>
    </row>
    <row r="74" spans="1:49" ht="18.75">
      <c r="A74" s="133"/>
      <c r="B74" s="128"/>
      <c r="C74" s="75" t="s">
        <v>16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59"/>
      <c r="W74" s="40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64"/>
      <c r="AU74" s="41"/>
      <c r="AV74" s="59"/>
      <c r="AW74" s="37"/>
    </row>
    <row r="75" spans="1:49" ht="18.75">
      <c r="A75" s="126" t="s">
        <v>32</v>
      </c>
      <c r="B75" s="129" t="s">
        <v>104</v>
      </c>
      <c r="C75" s="75" t="s">
        <v>15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/>
      <c r="W75" s="100"/>
      <c r="X75" s="111"/>
      <c r="Y75" s="111">
        <v>2</v>
      </c>
      <c r="Z75" s="111">
        <v>2</v>
      </c>
      <c r="AA75" s="116">
        <v>2</v>
      </c>
      <c r="AB75" s="116">
        <v>2</v>
      </c>
      <c r="AC75" s="116"/>
      <c r="AD75" s="116">
        <v>2</v>
      </c>
      <c r="AE75" s="116"/>
      <c r="AF75" s="116">
        <v>4</v>
      </c>
      <c r="AG75" s="116">
        <v>2</v>
      </c>
      <c r="AH75" s="116">
        <v>2</v>
      </c>
      <c r="AI75" s="116">
        <v>4</v>
      </c>
      <c r="AJ75" s="116">
        <v>4</v>
      </c>
      <c r="AK75" s="116">
        <v>2</v>
      </c>
      <c r="AL75" s="116">
        <v>2</v>
      </c>
      <c r="AM75" s="111">
        <v>2</v>
      </c>
      <c r="AN75" s="116">
        <v>2</v>
      </c>
      <c r="AO75" s="116">
        <v>2</v>
      </c>
      <c r="AP75" s="116">
        <v>2</v>
      </c>
      <c r="AQ75" s="111">
        <v>2</v>
      </c>
      <c r="AR75" s="111"/>
      <c r="AS75" s="40"/>
      <c r="AT75" s="92"/>
      <c r="AU75" s="40">
        <v>4</v>
      </c>
      <c r="AV75" s="59">
        <f>SUM(W75:AU75)</f>
        <v>44</v>
      </c>
      <c r="AW75" s="37"/>
    </row>
    <row r="76" spans="1:49" ht="18.75">
      <c r="A76" s="127"/>
      <c r="B76" s="130"/>
      <c r="C76" s="75" t="s">
        <v>16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59"/>
      <c r="W76" s="40"/>
      <c r="X76" s="41"/>
      <c r="Y76" s="41">
        <v>1</v>
      </c>
      <c r="Z76" s="41">
        <v>1</v>
      </c>
      <c r="AA76" s="41">
        <v>1</v>
      </c>
      <c r="AB76" s="41">
        <v>1</v>
      </c>
      <c r="AC76" s="41"/>
      <c r="AD76" s="41">
        <v>1</v>
      </c>
      <c r="AE76" s="41"/>
      <c r="AF76" s="41">
        <v>2</v>
      </c>
      <c r="AG76" s="41">
        <v>1</v>
      </c>
      <c r="AH76" s="41">
        <v>1</v>
      </c>
      <c r="AI76" s="41">
        <v>2</v>
      </c>
      <c r="AJ76" s="41">
        <v>2</v>
      </c>
      <c r="AK76" s="41">
        <v>1</v>
      </c>
      <c r="AL76" s="41">
        <v>1</v>
      </c>
      <c r="AM76" s="41">
        <v>1</v>
      </c>
      <c r="AN76" s="41">
        <v>1</v>
      </c>
      <c r="AO76" s="41">
        <v>1</v>
      </c>
      <c r="AP76" s="41">
        <v>1</v>
      </c>
      <c r="AQ76" s="41">
        <v>1</v>
      </c>
      <c r="AR76" s="41"/>
      <c r="AS76" s="41"/>
      <c r="AT76" s="64"/>
      <c r="AU76" s="41">
        <v>2</v>
      </c>
      <c r="AV76" s="59">
        <f>SUM(W76:AU76)</f>
        <v>22</v>
      </c>
      <c r="AW76" s="37"/>
    </row>
    <row r="77" spans="1:49" ht="18.75">
      <c r="A77" s="74"/>
      <c r="B77" s="71"/>
      <c r="C77" s="4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44"/>
      <c r="V77" s="72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64"/>
      <c r="AU77" s="41"/>
      <c r="AV77" s="59"/>
      <c r="AW77" s="37"/>
    </row>
    <row r="78" spans="1:49" ht="19.5" customHeight="1">
      <c r="A78" s="3"/>
      <c r="B78" s="38" t="s">
        <v>23</v>
      </c>
      <c r="C78" s="37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61"/>
      <c r="V78" s="72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64"/>
      <c r="AU78" s="41"/>
      <c r="AV78" s="59"/>
      <c r="AW78" s="37"/>
    </row>
    <row r="79" spans="1:49" ht="45" customHeight="1">
      <c r="A79" s="2"/>
      <c r="B79" s="33" t="s">
        <v>24</v>
      </c>
      <c r="C79" s="45"/>
      <c r="D79" s="42">
        <f>D11+D13+D15+D17+D19+D21+D23+D25+D27+D31+D33+D35+D37+D39+D41+D43+D45+D51+D53+D55+D57+D59+D61+D65+D69+D71+D75</f>
        <v>12</v>
      </c>
      <c r="E79" s="42">
        <f>E11+E13+E15+E17+E19+E23+E25+E31+E33+E35+E37+E39+E41+E43+E45+E51+E53+E55+E57+E59+E61+E65+E69+E71+E75</f>
        <v>36</v>
      </c>
      <c r="F79" s="42">
        <f aca="true" t="shared" si="0" ref="F79:N79">F11+F13+F15+F17+F19+F21+F23+F25+F27+F29+F31+F33+F35+F37+F39+F41+F43+F45+F47+F49+F51+F53+F55+F57+F59+F61+F63+F65+F67+F69+F71+F73+F75</f>
        <v>36</v>
      </c>
      <c r="G79" s="42">
        <f t="shared" si="0"/>
        <v>36</v>
      </c>
      <c r="H79" s="42">
        <f t="shared" si="0"/>
        <v>36</v>
      </c>
      <c r="I79" s="42">
        <f t="shared" si="0"/>
        <v>36</v>
      </c>
      <c r="J79" s="42">
        <f t="shared" si="0"/>
        <v>36</v>
      </c>
      <c r="K79" s="42">
        <f t="shared" si="0"/>
        <v>36</v>
      </c>
      <c r="L79" s="42">
        <f t="shared" si="0"/>
        <v>36</v>
      </c>
      <c r="M79" s="42">
        <f t="shared" si="0"/>
        <v>36</v>
      </c>
      <c r="N79" s="69">
        <f t="shared" si="0"/>
        <v>36</v>
      </c>
      <c r="O79" s="42">
        <f>O11+O13+O15+O17+O19+O21+O23+O25+O27+O29+O31+O33+O35+O37+O39+O41+O43+O45+O47+O49+O51+O53+O55+O57+O59+O61+O63+O65+O67+O69+O71+O73+O75+O77</f>
        <v>36</v>
      </c>
      <c r="P79" s="42">
        <f>P11+P13+P15+P17+P19+P21+P23+P25+P27+P29+P31+P33+P35+P37+P39+P41+P43+P45+P47+P49+P51+P53+P55+P57+P59+P61+P63+P65+P67+P69+P71+P73+P75</f>
        <v>36</v>
      </c>
      <c r="Q79" s="42">
        <f>Q11+Q13+Q15+Q17+Q19+Q21+Q23+Q25+Q27+Q29+Q31+Q33+Q35+Q37+Q39+Q41+Q43+Q45+Q47+Q49+Q51+Q53+Q55+Q57+Q59+Q61+Q63+Q65+Q67+Q69+Q71+Q73+Q75</f>
        <v>36</v>
      </c>
      <c r="R79" s="42">
        <f>R11+R13+R15+R17+R19+R21+R23+R25+R27+R29+R31+R33+R35+R37+R39+R41+R43+R45+R47+R49+R51+R53+R55+R57+R59+R61+R63+R65+R67+R69+R71+R73+R75</f>
        <v>36</v>
      </c>
      <c r="S79" s="42">
        <f>S11+S13+S15+S17+S19+S21+S23+S25+S27+S29+S31+S33+S35+S37+S39+S41+S43+S45+S47+S49+S51+S53+S55+S57+S59+S61+S63+S65+S67+S69+S71+S73+S75</f>
        <v>36</v>
      </c>
      <c r="T79" s="42">
        <f>T11+T13+T15+T17+T19+T21+T23+T25+T27+T29+T31+T33+T35+T37+T39+T41+T43+T45+T47+T49+T51+T53+T55+T57+T59+T61+T63+T65+T67+T69+T71+T73+T75+T77</f>
        <v>36</v>
      </c>
      <c r="U79" s="42">
        <f>U11+U13+U15+U17+U19+U21+U23+U25+U27+U29+U31+U33+U35+U37+U39+U41+U43+U45+U47+U49+U51+U53+U55+U57+U59+U61+U63+U65+U67+U69+U71+U73+U75</f>
        <v>24</v>
      </c>
      <c r="V79" s="73"/>
      <c r="W79" s="66">
        <f>W11+W13+W15+W17+W19+W21+W23+W25+W27+W29+W31+W33+W35+W37+W39+W41+W43+W45+W47+W49+W51+W53+W55+W57+W59+BC68+W63+W65+W67+W69+W71+W73+W75</f>
        <v>12</v>
      </c>
      <c r="X79" s="66">
        <f>X11+X13+X15+X17+X19+X21+X23+X25+X27+X29+X37+X41+X43+X45+X47+X49+X51+X53+X55+X57+X59+X61+X63+X65+X67+X69+X71+X73+X75+X33</f>
        <v>36</v>
      </c>
      <c r="Y79" s="66">
        <f>Y11+Y13+Y15+Y17+Y19+Y21+Y23+Y25+Y27+Y37+Y41+Y43+Y45+Y47+Y49+Y51+Y53+Y55+Y57+Y59+Y61+Y63+Y65+Y67+Y69+Y71+Y73+Y75+Y33</f>
        <v>36</v>
      </c>
      <c r="Z79" s="40">
        <f>Z11+Z15+Z17+Z19+Z23+Z33+Z41+Z43+Z45+Z51+Z53+Z65+Z69+Z75</f>
        <v>36</v>
      </c>
      <c r="AA79" s="40">
        <f aca="true" t="shared" si="1" ref="AA79:AL79">AA11+AA13+AA15+AA17+AA19+AA21+AA23+AA25+AA27+AA29+AA37+AA41+AA43+AA45+AA47+AA49+AA51+AA53+AA55+AA57+AA59+AA61+AA63+AA65+AA67+AA69+AA71+AA73+AA75+AA33</f>
        <v>36</v>
      </c>
      <c r="AB79" s="40">
        <f t="shared" si="1"/>
        <v>36</v>
      </c>
      <c r="AC79" s="40">
        <f t="shared" si="1"/>
        <v>36</v>
      </c>
      <c r="AD79" s="40">
        <f t="shared" si="1"/>
        <v>36</v>
      </c>
      <c r="AE79" s="40">
        <f t="shared" si="1"/>
        <v>36</v>
      </c>
      <c r="AF79" s="40">
        <f t="shared" si="1"/>
        <v>36</v>
      </c>
      <c r="AG79" s="40">
        <f t="shared" si="1"/>
        <v>36</v>
      </c>
      <c r="AH79" s="40">
        <f t="shared" si="1"/>
        <v>36</v>
      </c>
      <c r="AI79" s="40">
        <f t="shared" si="1"/>
        <v>36</v>
      </c>
      <c r="AJ79" s="40">
        <f t="shared" si="1"/>
        <v>36</v>
      </c>
      <c r="AK79" s="40">
        <f t="shared" si="1"/>
        <v>36</v>
      </c>
      <c r="AL79" s="41">
        <f t="shared" si="1"/>
        <v>36</v>
      </c>
      <c r="AM79" s="40">
        <f>AM11+AM13+AM15+AM17+AM19+AM21+AM23+AM25+AM27+AM29+AM37+AM41+AM43+AM45+AM47+AM49+AM51+AM53+AM55+AM57+AM59+AM61+AM63+AM65+AM67+AM69+AM71+AM73+AM75+AM77+AM33</f>
        <v>36</v>
      </c>
      <c r="AN79" s="40">
        <f>AN11+AN13+AN15+AN17+AN19+AN21+AN23+AN25+AN27+AN29+AN37+AN41+AN43+AN45+AN47+AN49+AN51+AN53+AN55+AN57+AN59+AN61+AN63+AN65+AN67+AN69+AN71+AN73+AN75+AN33</f>
        <v>36</v>
      </c>
      <c r="AO79" s="40">
        <f>AO11+AO13+AO15+AO17+AO19+AO21+AO23+AO25+AO27+AO29+AO37+AO41+AO43+AO45+AO47+AO49+AO51+AO53+AO55+AO57+AO59+AO61+AO63+AO65+AO67+AO69+AO71+AO73+AO75+AO33</f>
        <v>36</v>
      </c>
      <c r="AP79" s="40">
        <f>AP11+AP13+AP15+AP17+AP19+AP21+AP23+AP25+AP27+AP29+AP37+AP41+AP43+AP45+AP47+AP49+AP51+AP53+AP55+AP57+AP59+AP61+AP63+AP65+AP67+AP69+AP71+AP73+AP75+AP33</f>
        <v>36</v>
      </c>
      <c r="AQ79" s="40">
        <f>AQ11+AQ13+AQ15+AQ17+AQ19+AQ21+AQ23+AQ25+AQ27+AQ29+AQ33+AQ37+AQ41+AQ43+AQ45+AQ47+AQ49+AQ51+AQ53+AQ55+AQ57+AQ59+AQ61+AQ63+AQ65+AQ67+AQ69+AQ71+AQ73+AQ75+AQ77</f>
        <v>36</v>
      </c>
      <c r="AR79" s="40">
        <f>AR11+AR15+AR17+AR19+AR23+AR33+AR41+AR43+AR45+AR51+AR53+AR59+AR65+AR75</f>
        <v>36</v>
      </c>
      <c r="AS79" s="40">
        <f>AS11+AS13+AS15+AS17+AS19+AS21+AS23+AS25+AS27+AS29+AS37+AS41+AS43+AS45+AS47+AS49+AS51+AS53+AS55+AS57+AS59+AS61+AS63+AS65+AS67+AS69+AS71+AS73+AS75</f>
        <v>36</v>
      </c>
      <c r="AT79" s="40">
        <f>AT11+AT13+AT15+AT17+AT19+AT21+AT23+AT25+AT27+AT29+AT31+AT33+AT35+AT37+AT39+AT41+AT43+AT45+AT47+AT49+AT51+AT53+AT55+AT57+AT59+AT61+AT63+AT65+AT67+AT69+AT71+AT73+AT75</f>
        <v>36</v>
      </c>
      <c r="AU79" s="40">
        <f>AU11+AU13+AU15+AU17+AU19+AU21+AU23+AU25+AU27+AU29+AU31+AU33+AU35+AU37+AU39+AU41+AU43+AU45+AU47+AU49+AU51+AU53+AU55+AU57+AU59+AU61+AU63+AU65+AU67+AU69+AU71+AU73+AU75+AU77</f>
        <v>24</v>
      </c>
      <c r="AV79" s="84">
        <f>AV11+AV15+AV17+AV19+AV23+AV33+AV41+AV43+AV45+AV51+AV53+AV59+AV61+AV65+AV69+AV71+AV75+AV49</f>
        <v>864</v>
      </c>
      <c r="AW79" s="37"/>
    </row>
    <row r="80" spans="1:49" ht="45" customHeight="1">
      <c r="A80" s="2"/>
      <c r="B80" s="33" t="s">
        <v>25</v>
      </c>
      <c r="C80" s="45"/>
      <c r="D80" s="42">
        <v>4</v>
      </c>
      <c r="E80" s="42">
        <v>18</v>
      </c>
      <c r="F80" s="42">
        <v>18</v>
      </c>
      <c r="G80" s="42">
        <v>18</v>
      </c>
      <c r="H80" s="42">
        <v>18</v>
      </c>
      <c r="I80" s="42">
        <v>18</v>
      </c>
      <c r="J80" s="42">
        <v>18</v>
      </c>
      <c r="K80" s="42">
        <v>18</v>
      </c>
      <c r="L80" s="42">
        <v>18</v>
      </c>
      <c r="M80" s="42">
        <v>18</v>
      </c>
      <c r="N80" s="69">
        <v>18</v>
      </c>
      <c r="O80" s="42">
        <v>18</v>
      </c>
      <c r="P80" s="42">
        <v>18</v>
      </c>
      <c r="Q80" s="42">
        <v>18</v>
      </c>
      <c r="R80" s="42">
        <v>18</v>
      </c>
      <c r="S80" s="42">
        <v>18</v>
      </c>
      <c r="T80" s="42">
        <v>18</v>
      </c>
      <c r="U80" s="42">
        <v>12</v>
      </c>
      <c r="V80" s="73"/>
      <c r="W80" s="66">
        <v>6</v>
      </c>
      <c r="X80" s="66">
        <v>18</v>
      </c>
      <c r="Y80" s="66">
        <v>18</v>
      </c>
      <c r="Z80" s="40">
        <v>18</v>
      </c>
      <c r="AA80" s="40">
        <v>18</v>
      </c>
      <c r="AB80" s="40">
        <v>15</v>
      </c>
      <c r="AC80" s="40">
        <v>15</v>
      </c>
      <c r="AD80" s="40">
        <v>18</v>
      </c>
      <c r="AE80" s="40">
        <v>15</v>
      </c>
      <c r="AF80" s="40">
        <v>18</v>
      </c>
      <c r="AG80" s="40">
        <v>18</v>
      </c>
      <c r="AH80" s="40">
        <v>18</v>
      </c>
      <c r="AI80" s="40">
        <v>18</v>
      </c>
      <c r="AJ80" s="40">
        <v>18</v>
      </c>
      <c r="AK80" s="40">
        <v>18</v>
      </c>
      <c r="AL80" s="41">
        <v>18</v>
      </c>
      <c r="AM80" s="40">
        <v>15</v>
      </c>
      <c r="AN80" s="40">
        <v>18</v>
      </c>
      <c r="AO80" s="40">
        <v>18</v>
      </c>
      <c r="AP80" s="40">
        <v>18</v>
      </c>
      <c r="AQ80" s="40">
        <v>15</v>
      </c>
      <c r="AR80" s="40">
        <v>12</v>
      </c>
      <c r="AS80" s="40"/>
      <c r="AT80" s="40"/>
      <c r="AU80" s="40">
        <v>9</v>
      </c>
      <c r="AV80" s="84"/>
      <c r="AW80" s="37"/>
    </row>
    <row r="81" spans="1:49" ht="21" customHeight="1">
      <c r="A81" s="2"/>
      <c r="C81" s="46"/>
      <c r="D81" s="37">
        <v>16</v>
      </c>
      <c r="E81" s="37">
        <v>54</v>
      </c>
      <c r="F81" s="37">
        <v>54</v>
      </c>
      <c r="G81" s="37">
        <v>54</v>
      </c>
      <c r="H81" s="37">
        <v>54</v>
      </c>
      <c r="I81" s="37">
        <v>54</v>
      </c>
      <c r="J81" s="37">
        <v>54</v>
      </c>
      <c r="K81" s="37">
        <v>54</v>
      </c>
      <c r="L81" s="37">
        <v>54</v>
      </c>
      <c r="M81" s="37">
        <v>54</v>
      </c>
      <c r="N81" s="37">
        <v>54</v>
      </c>
      <c r="O81" s="37">
        <v>54</v>
      </c>
      <c r="P81" s="37">
        <v>54</v>
      </c>
      <c r="Q81" s="37">
        <v>54</v>
      </c>
      <c r="R81" s="37">
        <v>54</v>
      </c>
      <c r="S81" s="37">
        <v>54</v>
      </c>
      <c r="T81" s="37">
        <v>54</v>
      </c>
      <c r="U81" s="37">
        <v>54</v>
      </c>
      <c r="V81" s="57"/>
      <c r="W81" s="41">
        <v>18</v>
      </c>
      <c r="X81" s="41">
        <v>54</v>
      </c>
      <c r="Y81" s="41">
        <v>54</v>
      </c>
      <c r="Z81" s="41">
        <v>54</v>
      </c>
      <c r="AA81" s="41">
        <v>54</v>
      </c>
      <c r="AB81" s="41">
        <v>51</v>
      </c>
      <c r="AC81" s="41">
        <v>51</v>
      </c>
      <c r="AD81" s="41">
        <v>54</v>
      </c>
      <c r="AE81" s="41">
        <v>51</v>
      </c>
      <c r="AF81" s="41">
        <v>54</v>
      </c>
      <c r="AG81" s="41">
        <v>54</v>
      </c>
      <c r="AH81" s="41">
        <v>54</v>
      </c>
      <c r="AI81" s="41">
        <v>54</v>
      </c>
      <c r="AJ81" s="41">
        <v>54</v>
      </c>
      <c r="AK81" s="41">
        <v>54</v>
      </c>
      <c r="AL81" s="41">
        <v>54</v>
      </c>
      <c r="AM81" s="41">
        <v>51</v>
      </c>
      <c r="AN81" s="41">
        <v>54</v>
      </c>
      <c r="AO81" s="41">
        <v>54</v>
      </c>
      <c r="AP81" s="41">
        <v>54</v>
      </c>
      <c r="AQ81" s="41">
        <v>51</v>
      </c>
      <c r="AR81" s="41">
        <v>48</v>
      </c>
      <c r="AS81" s="41">
        <v>36</v>
      </c>
      <c r="AT81" s="41">
        <v>36</v>
      </c>
      <c r="AU81" s="41">
        <v>33</v>
      </c>
      <c r="AV81" s="32"/>
      <c r="AW81" s="32"/>
    </row>
    <row r="82" spans="1:49" ht="15.75" customHeight="1">
      <c r="A82" s="10"/>
      <c r="B82" s="39" t="s">
        <v>28</v>
      </c>
      <c r="C82" s="49" t="s">
        <v>29</v>
      </c>
      <c r="D82" s="48"/>
      <c r="E82" s="48"/>
      <c r="F82" s="48"/>
      <c r="G82" s="48"/>
      <c r="H82" s="48"/>
      <c r="I82" s="48"/>
      <c r="J82" s="48"/>
      <c r="K82" s="48"/>
      <c r="L82" s="67"/>
      <c r="M82" s="48"/>
      <c r="N82" s="48"/>
      <c r="O82" s="48"/>
      <c r="P82" s="60"/>
      <c r="Q82" s="48"/>
      <c r="R82" s="48"/>
      <c r="S82" s="48"/>
      <c r="T82" s="48"/>
      <c r="U82" s="47"/>
      <c r="V82" s="47"/>
      <c r="W82" s="48"/>
      <c r="X82" s="48"/>
      <c r="Y82" s="63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60"/>
      <c r="AP82" s="48"/>
      <c r="AQ82" s="48"/>
      <c r="AR82" s="48"/>
      <c r="AS82" s="48"/>
      <c r="AT82" s="48"/>
      <c r="AU82" s="48"/>
      <c r="AV82" s="10"/>
      <c r="AW82" s="10"/>
    </row>
    <row r="83" spans="1:49" ht="15.75" customHeight="1">
      <c r="A83" s="157"/>
      <c r="B83" s="8" t="s">
        <v>34</v>
      </c>
      <c r="C83" s="50" t="s">
        <v>35</v>
      </c>
      <c r="D83" s="48"/>
      <c r="E83" s="48"/>
      <c r="F83" s="51"/>
      <c r="G83" s="48"/>
      <c r="H83" s="48"/>
      <c r="I83" s="48"/>
      <c r="J83" s="48"/>
      <c r="K83" s="48"/>
      <c r="L83" s="67"/>
      <c r="M83" s="48"/>
      <c r="N83" s="48"/>
      <c r="O83" s="48"/>
      <c r="P83" s="60"/>
      <c r="Q83" s="48"/>
      <c r="R83" s="48"/>
      <c r="S83" s="48"/>
      <c r="T83" s="48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8"/>
      <c r="AV83" s="10"/>
      <c r="AW83" s="10"/>
    </row>
    <row r="84" spans="1:49" ht="30.75" customHeight="1">
      <c r="A84" s="157"/>
      <c r="B84" s="8"/>
      <c r="C84" s="49"/>
      <c r="D84" s="48"/>
      <c r="E84" s="48"/>
      <c r="F84" s="48"/>
      <c r="G84" s="48"/>
      <c r="H84" s="48"/>
      <c r="I84" s="48"/>
      <c r="J84" s="48"/>
      <c r="K84" s="48"/>
      <c r="L84" s="67"/>
      <c r="M84" s="48"/>
      <c r="N84" s="48"/>
      <c r="O84" s="48"/>
      <c r="P84" s="60"/>
      <c r="Q84" s="48"/>
      <c r="R84" s="48"/>
      <c r="S84" s="48"/>
      <c r="T84" s="48"/>
      <c r="U84" s="47"/>
      <c r="V84" s="47"/>
      <c r="W84" s="48"/>
      <c r="X84" s="48"/>
      <c r="Y84" s="63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60"/>
      <c r="AP84" s="48"/>
      <c r="AQ84" s="48"/>
      <c r="AR84" s="48"/>
      <c r="AS84" s="48"/>
      <c r="AT84" s="48"/>
      <c r="AU84" s="48"/>
      <c r="AV84" s="10"/>
      <c r="AW84" s="10"/>
    </row>
    <row r="85" spans="1:49" ht="15" customHeight="1">
      <c r="A85" s="10"/>
      <c r="B85" s="8"/>
      <c r="C85" s="50"/>
      <c r="D85" s="47"/>
      <c r="E85" s="47"/>
      <c r="F85" s="47"/>
      <c r="G85" s="47"/>
      <c r="H85" s="52"/>
      <c r="I85" s="47"/>
      <c r="J85" s="47"/>
      <c r="K85" s="47"/>
      <c r="L85" s="47"/>
      <c r="M85" s="47"/>
      <c r="N85" s="47"/>
      <c r="O85" s="47"/>
      <c r="P85" s="47"/>
      <c r="Q85" s="47"/>
      <c r="R85" s="52"/>
      <c r="S85" s="53"/>
      <c r="T85" s="48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52"/>
      <c r="AJ85" s="52"/>
      <c r="AK85" s="52"/>
      <c r="AL85" s="53"/>
      <c r="AM85" s="48"/>
      <c r="AN85" s="48"/>
      <c r="AO85" s="60"/>
      <c r="AP85" s="53"/>
      <c r="AQ85" s="52"/>
      <c r="AR85" s="52"/>
      <c r="AS85" s="53"/>
      <c r="AT85" s="53"/>
      <c r="AU85" s="48"/>
      <c r="AV85" s="10"/>
      <c r="AW85" s="10"/>
    </row>
    <row r="86" spans="1:49" ht="17.25" customHeight="1">
      <c r="A86" s="10"/>
      <c r="B86" s="15"/>
      <c r="C86" s="48"/>
      <c r="D86" s="48"/>
      <c r="E86" s="48"/>
      <c r="F86" s="48"/>
      <c r="G86" s="48"/>
      <c r="H86" s="48"/>
      <c r="I86" s="48"/>
      <c r="J86" s="48"/>
      <c r="K86" s="48"/>
      <c r="L86" s="67"/>
      <c r="M86" s="48"/>
      <c r="N86" s="48"/>
      <c r="O86" s="48"/>
      <c r="P86" s="60"/>
      <c r="Q86" s="48"/>
      <c r="R86" s="48"/>
      <c r="S86" s="48"/>
      <c r="T86" s="48"/>
      <c r="U86" s="47"/>
      <c r="V86" s="47"/>
      <c r="W86" s="48"/>
      <c r="X86" s="48"/>
      <c r="Y86" s="63"/>
      <c r="Z86" s="48"/>
      <c r="AA86" s="48"/>
      <c r="AB86" s="48"/>
      <c r="AC86" s="48"/>
      <c r="AD86" s="48"/>
      <c r="AE86" s="48"/>
      <c r="AF86" s="48"/>
      <c r="AG86" s="48"/>
      <c r="AH86" s="48"/>
      <c r="AI86" s="47"/>
      <c r="AJ86" s="47"/>
      <c r="AK86" s="47"/>
      <c r="AL86" s="48"/>
      <c r="AM86" s="48"/>
      <c r="AN86" s="48"/>
      <c r="AO86" s="60"/>
      <c r="AP86" s="48"/>
      <c r="AQ86" s="48"/>
      <c r="AR86" s="48"/>
      <c r="AS86" s="48"/>
      <c r="AT86" s="48"/>
      <c r="AU86" s="48"/>
      <c r="AV86" s="10"/>
      <c r="AW86" s="10"/>
    </row>
    <row r="87" spans="1:49" ht="15.75" customHeight="1">
      <c r="A87" s="14"/>
      <c r="B87" s="16"/>
      <c r="C87" s="54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52"/>
      <c r="AJ87" s="52"/>
      <c r="AK87" s="52"/>
      <c r="AL87" s="52"/>
      <c r="AM87" s="47"/>
      <c r="AN87" s="47"/>
      <c r="AO87" s="47"/>
      <c r="AP87" s="52"/>
      <c r="AQ87" s="52"/>
      <c r="AR87" s="53"/>
      <c r="AS87" s="53"/>
      <c r="AT87" s="53"/>
      <c r="AU87" s="48"/>
      <c r="AV87" s="10"/>
      <c r="AW87" s="10"/>
    </row>
    <row r="88" spans="1:49" ht="17.25" customHeight="1">
      <c r="A88" s="14"/>
      <c r="B88" s="15"/>
      <c r="C88" s="48"/>
      <c r="D88" s="48"/>
      <c r="E88" s="48"/>
      <c r="F88" s="48"/>
      <c r="G88" s="48"/>
      <c r="H88" s="48"/>
      <c r="I88" s="48"/>
      <c r="J88" s="48"/>
      <c r="K88" s="48"/>
      <c r="L88" s="67"/>
      <c r="M88" s="48"/>
      <c r="N88" s="48"/>
      <c r="O88" s="48"/>
      <c r="P88" s="60"/>
      <c r="Q88" s="48"/>
      <c r="R88" s="48"/>
      <c r="S88" s="48"/>
      <c r="T88" s="48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8"/>
      <c r="AM88" s="48"/>
      <c r="AN88" s="48"/>
      <c r="AO88" s="60"/>
      <c r="AP88" s="48"/>
      <c r="AQ88" s="47"/>
      <c r="AR88" s="47"/>
      <c r="AS88" s="48"/>
      <c r="AT88" s="48"/>
      <c r="AU88" s="48"/>
      <c r="AV88" s="10"/>
      <c r="AW88" s="10"/>
    </row>
    <row r="89" spans="1:49" ht="16.5" customHeight="1">
      <c r="A89" s="14"/>
      <c r="B89" s="15"/>
      <c r="C89" s="48"/>
      <c r="D89" s="48"/>
      <c r="E89" s="48"/>
      <c r="F89" s="48"/>
      <c r="G89" s="48"/>
      <c r="H89" s="48"/>
      <c r="I89" s="48"/>
      <c r="J89" s="48"/>
      <c r="K89" s="48"/>
      <c r="L89" s="67"/>
      <c r="M89" s="48"/>
      <c r="N89" s="48"/>
      <c r="O89" s="48"/>
      <c r="P89" s="60"/>
      <c r="Q89" s="48"/>
      <c r="R89" s="48"/>
      <c r="S89" s="48"/>
      <c r="T89" s="48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55"/>
      <c r="AJ89" s="55"/>
      <c r="AK89" s="55"/>
      <c r="AL89" s="55"/>
      <c r="AM89" s="47"/>
      <c r="AN89" s="47"/>
      <c r="AO89" s="47"/>
      <c r="AP89" s="47"/>
      <c r="AQ89" s="47"/>
      <c r="AR89" s="47"/>
      <c r="AS89" s="47"/>
      <c r="AT89" s="47"/>
      <c r="AU89" s="48"/>
      <c r="AV89" s="10"/>
      <c r="AW89" s="10"/>
    </row>
    <row r="90" spans="1:49" ht="18" customHeight="1">
      <c r="A90" s="18"/>
      <c r="B90" s="16"/>
      <c r="C90" s="51"/>
      <c r="D90" s="48"/>
      <c r="E90" s="48"/>
      <c r="F90" s="48"/>
      <c r="G90" s="48"/>
      <c r="H90" s="48"/>
      <c r="I90" s="48"/>
      <c r="J90" s="48"/>
      <c r="K90" s="48"/>
      <c r="L90" s="67"/>
      <c r="M90" s="48"/>
      <c r="N90" s="48"/>
      <c r="O90" s="48"/>
      <c r="P90" s="60"/>
      <c r="Q90" s="48"/>
      <c r="R90" s="48"/>
      <c r="S90" s="48"/>
      <c r="T90" s="48"/>
      <c r="U90" s="47"/>
      <c r="V90" s="47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48"/>
      <c r="AV90" s="10"/>
      <c r="AW90" s="10"/>
    </row>
    <row r="91" spans="1:49" ht="20.25" customHeight="1">
      <c r="A91" s="18"/>
      <c r="B91" s="19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0"/>
      <c r="T91" s="10"/>
      <c r="U91" s="11"/>
      <c r="V91" s="1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17"/>
      <c r="AJ91" s="17"/>
      <c r="AK91" s="17"/>
      <c r="AL91" s="17"/>
      <c r="AM91" s="20"/>
      <c r="AN91" s="20"/>
      <c r="AO91" s="20"/>
      <c r="AP91" s="21"/>
      <c r="AQ91" s="21"/>
      <c r="AR91" s="21"/>
      <c r="AS91" s="21"/>
      <c r="AT91" s="21"/>
      <c r="AU91" s="10"/>
      <c r="AV91" s="10"/>
      <c r="AW91" s="10"/>
    </row>
    <row r="92" spans="1:49" ht="18.75" customHeight="1">
      <c r="A92" s="14"/>
      <c r="B92" s="15"/>
      <c r="C92" s="14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0"/>
      <c r="T92" s="10"/>
      <c r="U92" s="11"/>
      <c r="V92" s="11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</row>
    <row r="93" spans="1:49" ht="29.25" customHeight="1">
      <c r="A93" s="14"/>
      <c r="B93" s="15"/>
      <c r="C93" s="14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0"/>
      <c r="AV93" s="10"/>
      <c r="AW93" s="10"/>
    </row>
    <row r="94" spans="1:49" ht="16.5" customHeight="1">
      <c r="A94" s="14"/>
      <c r="B94" s="16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2"/>
      <c r="AR94" s="12"/>
      <c r="AS94" s="12"/>
      <c r="AT94" s="12"/>
      <c r="AU94" s="10"/>
      <c r="AV94" s="10"/>
      <c r="AW94" s="10"/>
    </row>
    <row r="95" spans="1:49" ht="15.75" customHeight="1">
      <c r="A95" s="14"/>
      <c r="B95" s="15"/>
      <c r="C95" s="1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1"/>
      <c r="AR95" s="11"/>
      <c r="AS95" s="10"/>
      <c r="AT95" s="10"/>
      <c r="AU95" s="10"/>
      <c r="AV95" s="10"/>
      <c r="AW95" s="10"/>
    </row>
    <row r="96" spans="1:49" ht="19.5" customHeight="1">
      <c r="A96" s="14"/>
      <c r="B96" s="15"/>
      <c r="C96" s="1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1"/>
      <c r="V96" s="11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1"/>
      <c r="AQ96" s="11"/>
      <c r="AR96" s="11"/>
      <c r="AS96" s="11"/>
      <c r="AT96" s="11"/>
      <c r="AU96" s="10"/>
      <c r="AV96" s="10"/>
      <c r="AW96" s="10"/>
    </row>
    <row r="97" spans="1:49" ht="15">
      <c r="A97" s="12"/>
      <c r="B97" s="16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0"/>
      <c r="V97" s="10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0"/>
      <c r="AR97" s="10"/>
      <c r="AS97" s="11"/>
      <c r="AT97" s="11"/>
      <c r="AU97" s="10"/>
      <c r="AV97" s="10"/>
      <c r="AW97" s="10"/>
    </row>
    <row r="98" spans="1:49" ht="35.25" customHeight="1">
      <c r="A98" s="22"/>
      <c r="B98" s="16"/>
      <c r="C98" s="2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0"/>
      <c r="V98" s="10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0"/>
      <c r="AV98" s="10"/>
      <c r="AW98" s="10"/>
    </row>
    <row r="99" spans="1:49" ht="17.25" customHeight="1">
      <c r="A99" s="13"/>
      <c r="B99" s="23"/>
      <c r="C99" s="24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0"/>
      <c r="V99" s="10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0"/>
      <c r="AV99" s="10"/>
      <c r="AW99" s="10"/>
    </row>
    <row r="100" spans="1:49" ht="28.5" customHeight="1">
      <c r="A100" s="13"/>
      <c r="B100" s="23"/>
      <c r="C100" s="25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11"/>
      <c r="U100" s="10"/>
      <c r="V100" s="10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0"/>
      <c r="AV100" s="10"/>
      <c r="AW100" s="10"/>
    </row>
    <row r="101" spans="1:49" ht="18.75" customHeight="1">
      <c r="A101" s="7"/>
      <c r="B101" s="8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6"/>
      <c r="T101" s="6"/>
      <c r="U101" s="5"/>
      <c r="V101" s="5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6"/>
      <c r="AM101" s="6"/>
      <c r="AN101" s="6"/>
      <c r="AO101" s="6"/>
      <c r="AP101" s="6"/>
      <c r="AQ101" s="4"/>
      <c r="AR101" s="4"/>
      <c r="AS101" s="6"/>
      <c r="AT101" s="6"/>
      <c r="AU101" s="6"/>
      <c r="AV101" s="6"/>
      <c r="AW101" s="6"/>
    </row>
    <row r="102" spans="1:49" ht="15.75">
      <c r="A102" s="7"/>
      <c r="B102" s="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5"/>
      <c r="AM102" s="5"/>
      <c r="AN102" s="5"/>
      <c r="AO102" s="5"/>
      <c r="AP102" s="5"/>
      <c r="AQ102" s="5"/>
      <c r="AR102" s="5"/>
      <c r="AS102" s="5"/>
      <c r="AT102" s="5"/>
      <c r="AU102" s="6"/>
      <c r="AV102" s="6"/>
      <c r="AW102" s="6"/>
    </row>
    <row r="103" spans="1:49" ht="15.75">
      <c r="A103" s="5"/>
      <c r="B103" s="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ht="15.75">
      <c r="A105" s="155"/>
      <c r="B105" s="155"/>
      <c r="C105" s="15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5"/>
      <c r="V105" s="5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5"/>
      <c r="AV105" s="5"/>
      <c r="AW105" s="5"/>
    </row>
    <row r="106" spans="1:49" ht="30" customHeight="1">
      <c r="A106" s="156"/>
      <c r="B106" s="156"/>
      <c r="C106" s="15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ht="15.75">
      <c r="A107" s="154"/>
      <c r="B107" s="154"/>
      <c r="C107" s="15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</sheetData>
  <sheetProtection/>
  <mergeCells count="89">
    <mergeCell ref="B45:B46"/>
    <mergeCell ref="B47:B48"/>
    <mergeCell ref="B33:B34"/>
    <mergeCell ref="B11:B12"/>
    <mergeCell ref="B19:B20"/>
    <mergeCell ref="B17:B18"/>
    <mergeCell ref="B25:B26"/>
    <mergeCell ref="Q2:X3"/>
    <mergeCell ref="A9:A10"/>
    <mergeCell ref="A11:A12"/>
    <mergeCell ref="A107:C107"/>
    <mergeCell ref="A105:C105"/>
    <mergeCell ref="A106:C106"/>
    <mergeCell ref="A83:A84"/>
    <mergeCell ref="B35:B36"/>
    <mergeCell ref="B75:B76"/>
    <mergeCell ref="B43:B44"/>
    <mergeCell ref="A75:A76"/>
    <mergeCell ref="B49:B50"/>
    <mergeCell ref="B51:B52"/>
    <mergeCell ref="B39:B40"/>
    <mergeCell ref="A5:A8"/>
    <mergeCell ref="B5:B8"/>
    <mergeCell ref="A15:A16"/>
    <mergeCell ref="B15:B16"/>
    <mergeCell ref="A27:A28"/>
    <mergeCell ref="B27:B28"/>
    <mergeCell ref="V5:Y5"/>
    <mergeCell ref="B41:B42"/>
    <mergeCell ref="A29:A30"/>
    <mergeCell ref="B23:B24"/>
    <mergeCell ref="N5:P5"/>
    <mergeCell ref="B9:B10"/>
    <mergeCell ref="D7:AW7"/>
    <mergeCell ref="C5:C8"/>
    <mergeCell ref="A17:A18"/>
    <mergeCell ref="D6:AW6"/>
    <mergeCell ref="E5:G5"/>
    <mergeCell ref="AE5:AG5"/>
    <mergeCell ref="I5:K5"/>
    <mergeCell ref="AI5:AK5"/>
    <mergeCell ref="AR5:AT5"/>
    <mergeCell ref="AV5:AW5"/>
    <mergeCell ref="AM5:AP5"/>
    <mergeCell ref="AA5:AC5"/>
    <mergeCell ref="R5:T5"/>
    <mergeCell ref="A13:A14"/>
    <mergeCell ref="B13:B14"/>
    <mergeCell ref="B21:B22"/>
    <mergeCell ref="A23:A24"/>
    <mergeCell ref="A19:A20"/>
    <mergeCell ref="A21:A22"/>
    <mergeCell ref="A25:A26"/>
    <mergeCell ref="B31:B32"/>
    <mergeCell ref="A31:A32"/>
    <mergeCell ref="B37:B38"/>
    <mergeCell ref="A37:A38"/>
    <mergeCell ref="A35:A36"/>
    <mergeCell ref="B29:B30"/>
    <mergeCell ref="A33:A34"/>
    <mergeCell ref="B53:B54"/>
    <mergeCell ref="B55:B56"/>
    <mergeCell ref="B57:B58"/>
    <mergeCell ref="B59:B60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B73:B74"/>
    <mergeCell ref="A73:A74"/>
    <mergeCell ref="A61:A62"/>
    <mergeCell ref="A63:A64"/>
    <mergeCell ref="A65:A66"/>
    <mergeCell ref="A67:A68"/>
    <mergeCell ref="A69:A70"/>
    <mergeCell ref="A71:A72"/>
    <mergeCell ref="B61:B62"/>
    <mergeCell ref="B63:B64"/>
    <mergeCell ref="B65:B66"/>
    <mergeCell ref="B67:B68"/>
    <mergeCell ref="B69:B70"/>
    <mergeCell ref="B71:B72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2011-07-27T10:15:02Z</cp:lastPrinted>
  <dcterms:created xsi:type="dcterms:W3CDTF">2006-09-28T05:33:49Z</dcterms:created>
  <dcterms:modified xsi:type="dcterms:W3CDTF">2023-11-01T11:43:10Z</dcterms:modified>
  <cp:category/>
  <cp:version/>
  <cp:contentType/>
  <cp:contentStatus/>
</cp:coreProperties>
</file>