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tabRatio="596" activeTab="0"/>
  </bookViews>
  <sheets>
    <sheet name="Лист1" sheetId="1" r:id="rId1"/>
    <sheet name="Лист2" sheetId="2" r:id="rId2"/>
  </sheets>
  <definedNames>
    <definedName name="_xlnm.Print_Area" localSheetId="0">'Лист1'!$A$1:$BF$83</definedName>
  </definedNames>
  <calcPr fullCalcOnLoad="1"/>
</workbook>
</file>

<file path=xl/sharedStrings.xml><?xml version="1.0" encoding="utf-8"?>
<sst xmlns="http://schemas.openxmlformats.org/spreadsheetml/2006/main" count="273" uniqueCount="148">
  <si>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</si>
  <si>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</si>
  <si>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</si>
  <si>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</si>
  <si>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 - 4 сен</t>
  </si>
  <si>
    <t>Сентябрь</t>
  </si>
  <si>
    <t>26 сен- 3 окт</t>
  </si>
  <si>
    <t>Октябрь</t>
  </si>
  <si>
    <t>Ноябрь</t>
  </si>
  <si>
    <t>31 окт - 6 нояб</t>
  </si>
  <si>
    <t>28 нояб- 4 дек</t>
  </si>
  <si>
    <t>Декабрь</t>
  </si>
  <si>
    <t>26 дек - 1 янв</t>
  </si>
  <si>
    <t>Январь</t>
  </si>
  <si>
    <t>30 янв -5 фев</t>
  </si>
  <si>
    <t>Февраль</t>
  </si>
  <si>
    <t>27 фев-4мар</t>
  </si>
  <si>
    <t>Март</t>
  </si>
  <si>
    <t>Апрель</t>
  </si>
  <si>
    <t>Май</t>
  </si>
  <si>
    <t>Июнь</t>
  </si>
  <si>
    <t>Июль</t>
  </si>
  <si>
    <t>Август</t>
  </si>
  <si>
    <t>26 мар-1апр</t>
  </si>
  <si>
    <t>30 апр-6мая</t>
  </si>
  <si>
    <t>28мая-3 июнь</t>
  </si>
  <si>
    <t>25июн-1 июл</t>
  </si>
  <si>
    <t>30 июл-5авг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</si>
  <si>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</si>
  <si>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</si>
  <si>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</si>
  <si>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</si>
  <si>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</si>
  <si>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</si>
  <si>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</si>
  <si>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</si>
  <si>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</si>
  <si>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</si>
  <si>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</si>
  <si>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</si>
  <si>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</si>
  <si>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</si>
  <si>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</si>
  <si>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</si>
  <si>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</si>
  <si>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ОДБ.06</t>
  </si>
  <si>
    <t>Химия</t>
  </si>
  <si>
    <t>Физическая культура</t>
  </si>
  <si>
    <t>Математика</t>
  </si>
  <si>
    <t>Физика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</si>
  <si>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</si>
  <si>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</si>
  <si>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</si>
  <si>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ОГСЭ.В.02</t>
  </si>
  <si>
    <t>Мировая художественная культура</t>
  </si>
  <si>
    <t>ОГСЭ.В.03</t>
  </si>
  <si>
    <t>Психология общения</t>
  </si>
  <si>
    <t>ЕН.02</t>
  </si>
  <si>
    <t>Экологические основы природопользования</t>
  </si>
  <si>
    <t>ОП.06</t>
  </si>
  <si>
    <t>Основы агрономии</t>
  </si>
  <si>
    <t>ОП.07</t>
  </si>
  <si>
    <t>Основы зоотехнии</t>
  </si>
  <si>
    <t>ОП.08</t>
  </si>
  <si>
    <t>Информационные  технологии в профессиональной деятельности</t>
  </si>
  <si>
    <t>Профессиональные модули</t>
  </si>
  <si>
    <t>ПМ.01</t>
  </si>
  <si>
    <t>МДК.01.02</t>
  </si>
  <si>
    <t>Всего часов в неделю обязательной учебной нагрузки</t>
  </si>
  <si>
    <t>Всего часов в неделю самостоятельной работы студентов</t>
  </si>
  <si>
    <t>2 курс</t>
  </si>
  <si>
    <t>ОП.00</t>
  </si>
  <si>
    <t>ПМ.00</t>
  </si>
  <si>
    <t>Практика учебная</t>
  </si>
  <si>
    <t>О.00</t>
  </si>
  <si>
    <t>ОДБ.02</t>
  </si>
  <si>
    <t xml:space="preserve">История </t>
  </si>
  <si>
    <t>Обществознание</t>
  </si>
  <si>
    <t>Основы безопасности жизнедеятельности</t>
  </si>
  <si>
    <t>ОДБ.12</t>
  </si>
  <si>
    <t>ОДБ.13</t>
  </si>
  <si>
    <t>Общепрофессиональный цикл</t>
  </si>
  <si>
    <t>ОДП.14</t>
  </si>
  <si>
    <t>ОДП.16</t>
  </si>
  <si>
    <t>ОПД.01</t>
  </si>
  <si>
    <t>ОПД.02</t>
  </si>
  <si>
    <t>ОПД.03</t>
  </si>
  <si>
    <t>Профессиональная подготовка</t>
  </si>
  <si>
    <t>ПП</t>
  </si>
  <si>
    <t>МДК.01.01</t>
  </si>
  <si>
    <t>Охрана труда</t>
  </si>
  <si>
    <t>Материаловедение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</si>
  <si>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</si>
  <si>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</si>
  <si>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автомобилей</t>
  </si>
  <si>
    <t>Электротехника</t>
  </si>
  <si>
    <t>УП.01</t>
  </si>
  <si>
    <t>УТВЕРЖДАЮ</t>
  </si>
  <si>
    <t>Директор ГАПОУ "Шарлыкский технический техникум"</t>
  </si>
  <si>
    <t>Головко А.П.</t>
  </si>
  <si>
    <t>Заместитель директора по УПР          Р.Р. Мунасыпов</t>
  </si>
  <si>
    <t>Заместитель директора по ООД          Н.Б. Бледных</t>
  </si>
  <si>
    <t>31 июл-6 авг</t>
  </si>
  <si>
    <t>28 авг-3 сен</t>
  </si>
  <si>
    <t>Общий гуманитарный и социально - экономический цикл</t>
  </si>
  <si>
    <t>ОГСЭ</t>
  </si>
  <si>
    <t>ОГСЭ.02</t>
  </si>
  <si>
    <t>ЕН</t>
  </si>
  <si>
    <t>Математический и общий естественнонаучный цикл</t>
  </si>
  <si>
    <t>ЕН.01</t>
  </si>
  <si>
    <t xml:space="preserve">Информатика  </t>
  </si>
  <si>
    <t>Профессиональный цикл</t>
  </si>
  <si>
    <t>П</t>
  </si>
  <si>
    <t>ОП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</si>
  <si>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</si>
  <si>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</si>
  <si>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</si>
  <si>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</si>
  <si>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</si>
  <si>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</si>
  <si>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</si>
  <si>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</si>
  <si>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ОП.05</t>
  </si>
  <si>
    <t>Метрология, стандартизация и сертификация</t>
  </si>
  <si>
    <t>Правила безопасности дорожного движения</t>
  </si>
  <si>
    <t>ПМ</t>
  </si>
  <si>
    <t>МДК 01.01</t>
  </si>
  <si>
    <t>Устройство автомобиля</t>
  </si>
  <si>
    <t>МДК01.02</t>
  </si>
  <si>
    <t>Техническое обслуживание и ремонт автомобильного транспорта</t>
  </si>
  <si>
    <t>УП. 01</t>
  </si>
  <si>
    <t>Учебная практика</t>
  </si>
  <si>
    <t>ПМ. 03</t>
  </si>
  <si>
    <t>МДК.03.01</t>
  </si>
  <si>
    <t>Выполнение работ по профессиям: Слесарь по ремонту  автомобиля</t>
  </si>
  <si>
    <t>Обслуживание и ремонт автомобилей</t>
  </si>
  <si>
    <t>30 авг - 5 сен</t>
  </si>
  <si>
    <t>27 сен - 3 окт</t>
  </si>
  <si>
    <t>25 окт - 31 окт</t>
  </si>
  <si>
    <t>29 нояб-5 дек</t>
  </si>
  <si>
    <t>27 дек-2 янв</t>
  </si>
  <si>
    <t>31 янв -6 фев</t>
  </si>
  <si>
    <t>28 фев-6 мар</t>
  </si>
  <si>
    <t>28 мар-3 апр</t>
  </si>
  <si>
    <t>25 апр-1 мая</t>
  </si>
  <si>
    <t>30 мая-5 июн</t>
  </si>
  <si>
    <t>27 июн - 3 июл</t>
  </si>
  <si>
    <t xml:space="preserve">Техническое обслуживание   2 курс, 56, 57 группа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</si>
</sst>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00B050"/>
      <name val="Times New Roman"/>
      <family val="1"/>
    </font>
    <font>
      <sz val="9"/>
      <color rgb="FFFF33CC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172" fontId="53" fillId="0" borderId="10" xfId="0" applyNumberFormat="1" applyFont="1" applyBorder="1" applyAlignment="1">
      <alignment horizontal="center" textRotation="90"/>
    </xf>
    <xf numFmtId="172" fontId="53" fillId="0" borderId="10" xfId="0" applyNumberFormat="1" applyFont="1" applyBorder="1" applyAlignment="1">
      <alignment horizontal="right" vertical="center" textRotation="90"/>
    </xf>
    <xf numFmtId="0" fontId="53" fillId="0" borderId="10" xfId="0" applyFont="1" applyBorder="1" applyAlignment="1">
      <alignment textRotation="90"/>
    </xf>
    <xf numFmtId="0" fontId="53" fillId="0" borderId="10" xfId="0" applyFont="1" applyBorder="1" applyAlignment="1">
      <alignment horizontal="center" vertical="center" textRotation="90"/>
    </xf>
    <xf numFmtId="0" fontId="54" fillId="0" borderId="10" xfId="0" applyNumberFormat="1" applyFont="1" applyBorder="1" applyAlignment="1">
      <alignment horizontal="center"/>
    </xf>
    <xf numFmtId="0" fontId="54" fillId="0" borderId="10" xfId="42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3" fontId="56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" fontId="56" fillId="0" borderId="10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textRotation="90"/>
    </xf>
    <xf numFmtId="0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172" fontId="62" fillId="0" borderId="0" xfId="0" applyNumberFormat="1" applyFont="1" applyAlignment="1">
      <alignment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2" fillId="34" borderId="0" xfId="0" applyFont="1" applyFill="1" applyAlignment="1">
      <alignment/>
    </xf>
    <xf numFmtId="0" fontId="62" fillId="35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172" fontId="63" fillId="33" borderId="10" xfId="0" applyNumberFormat="1" applyFont="1" applyFill="1" applyBorder="1" applyAlignment="1">
      <alignment/>
    </xf>
    <xf numFmtId="172" fontId="6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3" fillId="33" borderId="10" xfId="0" applyNumberFormat="1" applyFont="1" applyFill="1" applyBorder="1" applyAlignment="1">
      <alignment horizontal="right" vertical="center" textRotation="90"/>
    </xf>
    <xf numFmtId="0" fontId="3" fillId="33" borderId="12" xfId="0" applyFont="1" applyFill="1" applyBorder="1" applyAlignment="1">
      <alignment textRotation="90"/>
    </xf>
    <xf numFmtId="0" fontId="3" fillId="33" borderId="13" xfId="0" applyFont="1" applyFill="1" applyBorder="1" applyAlignment="1">
      <alignment textRotation="90"/>
    </xf>
    <xf numFmtId="16" fontId="3" fillId="33" borderId="14" xfId="0" applyNumberFormat="1" applyFont="1" applyFill="1" applyBorder="1" applyAlignment="1">
      <alignment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textRotation="90"/>
    </xf>
    <xf numFmtId="0" fontId="3" fillId="33" borderId="10" xfId="0" applyFont="1" applyFill="1" applyBorder="1" applyAlignment="1">
      <alignment textRotation="90"/>
    </xf>
    <xf numFmtId="0" fontId="52" fillId="33" borderId="1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textRotation="90"/>
    </xf>
    <xf numFmtId="0" fontId="43" fillId="36" borderId="10" xfId="0" applyNumberFormat="1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1" fontId="61" fillId="36" borderId="10" xfId="0" applyNumberFormat="1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vertical="center"/>
    </xf>
    <xf numFmtId="1" fontId="61" fillId="37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/>
    </xf>
    <xf numFmtId="173" fontId="52" fillId="33" borderId="10" xfId="0" applyNumberFormat="1" applyFont="1" applyFill="1" applyBorder="1" applyAlignment="1">
      <alignment horizontal="center"/>
    </xf>
    <xf numFmtId="1" fontId="61" fillId="36" borderId="10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 vertical="center"/>
    </xf>
    <xf numFmtId="1" fontId="63" fillId="33" borderId="10" xfId="0" applyNumberFormat="1" applyFont="1" applyFill="1" applyBorder="1" applyAlignment="1">
      <alignment/>
    </xf>
    <xf numFmtId="0" fontId="61" fillId="0" borderId="10" xfId="0" applyFont="1" applyBorder="1" applyAlignment="1">
      <alignment horizontal="center" vertical="center" textRotation="90"/>
    </xf>
    <xf numFmtId="0" fontId="61" fillId="33" borderId="10" xfId="0" applyFont="1" applyFill="1" applyBorder="1" applyAlignment="1">
      <alignment horizontal="center" vertical="center" textRotation="90"/>
    </xf>
    <xf numFmtId="0" fontId="61" fillId="33" borderId="10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textRotation="90"/>
    </xf>
    <xf numFmtId="0" fontId="43" fillId="0" borderId="18" xfId="0" applyFont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wrapText="1"/>
    </xf>
    <xf numFmtId="0" fontId="61" fillId="33" borderId="13" xfId="0" applyFont="1" applyFill="1" applyBorder="1" applyAlignment="1">
      <alignment horizontal="center" wrapText="1"/>
    </xf>
    <xf numFmtId="0" fontId="61" fillId="33" borderId="14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 horizontal="left" wrapText="1"/>
    </xf>
    <xf numFmtId="0" fontId="61" fillId="33" borderId="13" xfId="0" applyFont="1" applyFill="1" applyBorder="1" applyAlignment="1">
      <alignment horizontal="left" wrapText="1"/>
    </xf>
    <xf numFmtId="0" fontId="61" fillId="33" borderId="14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textRotation="90"/>
    </xf>
    <xf numFmtId="0" fontId="65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2" fontId="61" fillId="33" borderId="10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textRotation="90"/>
    </xf>
    <xf numFmtId="0" fontId="52" fillId="33" borderId="18" xfId="0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textRotation="90"/>
    </xf>
    <xf numFmtId="0" fontId="53" fillId="0" borderId="0" xfId="0" applyFont="1" applyAlignment="1">
      <alignment horizontal="center" vertical="center" textRotation="90"/>
    </xf>
    <xf numFmtId="0" fontId="6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textRotation="90"/>
    </xf>
    <xf numFmtId="172" fontId="53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 horizontal="center"/>
    </xf>
    <xf numFmtId="172" fontId="53" fillId="0" borderId="10" xfId="0" applyNumberFormat="1" applyFont="1" applyBorder="1" applyAlignment="1">
      <alignment horizontal="center" wrapText="1"/>
    </xf>
    <xf numFmtId="172" fontId="5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8"/>
  <sheetViews>
    <sheetView tabSelected="1" view="pageBreakPreview" zoomScale="73" zoomScaleNormal="70" zoomScaleSheetLayoutView="73" zoomScalePageLayoutView="0" workbookViewId="0" topLeftCell="A22">
      <selection activeCell="AM8" sqref="AM8"/>
    </sheetView>
  </sheetViews>
  <sheetFormatPr defaultColWidth="9.140625" defaultRowHeight="15"/>
  <cols>
    <col min="1" max="1" width="3.57421875" style="51" customWidth="1"/>
    <col min="2" max="2" width="11.57421875" style="51" customWidth="1"/>
    <col min="3" max="3" width="29.7109375" style="51" customWidth="1"/>
    <col min="4" max="4" width="17.28125" style="51" customWidth="1"/>
    <col min="5" max="10" width="4.7109375" style="52" customWidth="1"/>
    <col min="11" max="39" width="4.7109375" style="51" customWidth="1"/>
    <col min="40" max="40" width="4.57421875" style="51" customWidth="1"/>
    <col min="41" max="43" width="4.7109375" style="51" customWidth="1"/>
    <col min="44" max="44" width="4.57421875" style="51" customWidth="1"/>
    <col min="45" max="47" width="4.7109375" style="51" customWidth="1"/>
    <col min="48" max="48" width="7.7109375" style="51" customWidth="1"/>
    <col min="49" max="57" width="4.7109375" style="51" customWidth="1"/>
    <col min="58" max="58" width="6.421875" style="51" customWidth="1"/>
    <col min="59" max="16384" width="9.140625" style="51" customWidth="1"/>
  </cols>
  <sheetData>
    <row r="1" spans="1:57" ht="18.75">
      <c r="A1" s="50"/>
      <c r="B1" s="50" t="s">
        <v>97</v>
      </c>
      <c r="C1" s="50"/>
      <c r="D1" s="50"/>
      <c r="E1" s="63"/>
      <c r="F1" s="63"/>
      <c r="G1" s="63"/>
      <c r="H1" s="63"/>
      <c r="I1" s="63"/>
      <c r="J1" s="63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8.75">
      <c r="A2" s="50"/>
      <c r="B2" s="50" t="s">
        <v>98</v>
      </c>
      <c r="C2" s="50"/>
      <c r="D2" s="50"/>
      <c r="E2" s="63"/>
      <c r="F2" s="63"/>
      <c r="G2" s="63"/>
      <c r="H2" s="63"/>
      <c r="I2" s="63"/>
      <c r="J2" s="63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8.75">
      <c r="A3" s="50"/>
      <c r="B3" s="50"/>
      <c r="C3" s="50"/>
      <c r="D3" s="50"/>
      <c r="E3" s="63"/>
      <c r="F3" s="63"/>
      <c r="G3" s="63"/>
      <c r="H3" s="63"/>
      <c r="I3" s="63"/>
      <c r="J3" s="63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 t="s">
        <v>147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ht="18.75">
      <c r="A4" s="50"/>
      <c r="B4" s="50" t="s">
        <v>99</v>
      </c>
      <c r="C4" s="50"/>
      <c r="D4" s="50"/>
      <c r="E4" s="63"/>
      <c r="F4" s="63"/>
      <c r="G4" s="63"/>
      <c r="H4" s="63"/>
      <c r="I4" s="63"/>
      <c r="J4" s="63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ht="19.5" thickBot="1">
      <c r="A5" s="50"/>
      <c r="B5" s="50"/>
      <c r="C5" s="50"/>
      <c r="D5" s="50"/>
      <c r="E5" s="63"/>
      <c r="F5" s="63"/>
      <c r="G5" s="63"/>
      <c r="H5" s="63"/>
      <c r="I5" s="63"/>
      <c r="J5" s="63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8" ht="75" customHeight="1" thickBot="1">
      <c r="A6" s="98" t="s">
        <v>0</v>
      </c>
      <c r="B6" s="99" t="s">
        <v>1</v>
      </c>
      <c r="C6" s="100" t="s">
        <v>2</v>
      </c>
      <c r="D6" s="132" t="s">
        <v>3</v>
      </c>
      <c r="E6" s="46" t="s">
        <v>136</v>
      </c>
      <c r="F6" s="87" t="s">
        <v>5</v>
      </c>
      <c r="G6" s="87"/>
      <c r="H6" s="87"/>
      <c r="I6" s="64" t="s">
        <v>137</v>
      </c>
      <c r="J6" s="134" t="s">
        <v>7</v>
      </c>
      <c r="K6" s="135"/>
      <c r="L6" s="135"/>
      <c r="M6" s="80" t="s">
        <v>138</v>
      </c>
      <c r="N6" s="77" t="s">
        <v>8</v>
      </c>
      <c r="O6" s="78"/>
      <c r="P6" s="78"/>
      <c r="Q6" s="79"/>
      <c r="R6" s="66" t="s">
        <v>139</v>
      </c>
      <c r="S6" s="110" t="s">
        <v>11</v>
      </c>
      <c r="T6" s="111"/>
      <c r="U6" s="111"/>
      <c r="V6" s="67" t="s">
        <v>140</v>
      </c>
      <c r="W6" s="126" t="s">
        <v>13</v>
      </c>
      <c r="X6" s="127"/>
      <c r="Y6" s="127"/>
      <c r="Z6" s="89"/>
      <c r="AA6" s="65" t="s">
        <v>141</v>
      </c>
      <c r="AB6" s="110" t="s">
        <v>15</v>
      </c>
      <c r="AC6" s="111"/>
      <c r="AD6" s="112"/>
      <c r="AE6" s="66" t="s">
        <v>142</v>
      </c>
      <c r="AF6" s="110" t="s">
        <v>17</v>
      </c>
      <c r="AG6" s="111"/>
      <c r="AH6" s="111"/>
      <c r="AI6" s="68" t="s">
        <v>143</v>
      </c>
      <c r="AJ6" s="126" t="s">
        <v>18</v>
      </c>
      <c r="AK6" s="127"/>
      <c r="AL6" s="127"/>
      <c r="AM6" s="65" t="s">
        <v>144</v>
      </c>
      <c r="AN6" s="110" t="s">
        <v>19</v>
      </c>
      <c r="AO6" s="111"/>
      <c r="AP6" s="111"/>
      <c r="AQ6" s="112"/>
      <c r="AR6" s="66" t="s">
        <v>145</v>
      </c>
      <c r="AS6" s="110" t="s">
        <v>20</v>
      </c>
      <c r="AT6" s="111"/>
      <c r="AU6" s="112"/>
      <c r="AV6" s="69" t="s">
        <v>146</v>
      </c>
      <c r="AW6" s="126" t="s">
        <v>21</v>
      </c>
      <c r="AX6" s="127"/>
      <c r="AY6" s="127"/>
      <c r="AZ6" s="128"/>
      <c r="BA6" s="70" t="s">
        <v>102</v>
      </c>
      <c r="BB6" s="130" t="s">
        <v>22</v>
      </c>
      <c r="BC6" s="131"/>
      <c r="BD6" s="131"/>
      <c r="BE6" s="70" t="s">
        <v>103</v>
      </c>
      <c r="BF6" s="124"/>
    </row>
    <row r="7" spans="1:58" ht="18.75">
      <c r="A7" s="98"/>
      <c r="B7" s="99"/>
      <c r="C7" s="100"/>
      <c r="D7" s="132"/>
      <c r="E7" s="129" t="s">
        <v>31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4"/>
    </row>
    <row r="8" spans="1:58" ht="18.75">
      <c r="A8" s="98"/>
      <c r="B8" s="99"/>
      <c r="C8" s="100"/>
      <c r="D8" s="132"/>
      <c r="E8" s="47">
        <v>1</v>
      </c>
      <c r="F8" s="47">
        <v>2</v>
      </c>
      <c r="G8" s="47">
        <v>3</v>
      </c>
      <c r="H8" s="47">
        <v>4</v>
      </c>
      <c r="I8" s="47">
        <v>5</v>
      </c>
      <c r="J8" s="47">
        <v>6</v>
      </c>
      <c r="K8" s="47">
        <v>7</v>
      </c>
      <c r="L8" s="47">
        <v>8</v>
      </c>
      <c r="M8" s="47">
        <v>9</v>
      </c>
      <c r="N8" s="47">
        <v>10</v>
      </c>
      <c r="O8" s="47">
        <v>11</v>
      </c>
      <c r="P8" s="47">
        <v>12</v>
      </c>
      <c r="Q8" s="47">
        <v>13</v>
      </c>
      <c r="R8" s="47">
        <v>14</v>
      </c>
      <c r="S8" s="47">
        <v>15</v>
      </c>
      <c r="T8" s="47">
        <v>16</v>
      </c>
      <c r="U8" s="47">
        <v>17</v>
      </c>
      <c r="V8" s="47">
        <v>18</v>
      </c>
      <c r="W8" s="81">
        <v>19</v>
      </c>
      <c r="X8" s="47">
        <v>20</v>
      </c>
      <c r="Y8" s="47">
        <v>21</v>
      </c>
      <c r="Z8" s="47">
        <v>22</v>
      </c>
      <c r="AA8" s="47">
        <v>23</v>
      </c>
      <c r="AB8" s="48">
        <v>24</v>
      </c>
      <c r="AC8" s="48">
        <v>25</v>
      </c>
      <c r="AD8" s="48">
        <v>26</v>
      </c>
      <c r="AE8" s="48">
        <v>27</v>
      </c>
      <c r="AF8" s="48">
        <v>28</v>
      </c>
      <c r="AG8" s="48">
        <v>29</v>
      </c>
      <c r="AH8" s="48">
        <v>30</v>
      </c>
      <c r="AI8" s="48">
        <v>31</v>
      </c>
      <c r="AJ8" s="48">
        <v>32</v>
      </c>
      <c r="AK8" s="48">
        <v>33</v>
      </c>
      <c r="AL8" s="48">
        <v>34</v>
      </c>
      <c r="AM8" s="48">
        <v>35</v>
      </c>
      <c r="AN8" s="48">
        <v>36</v>
      </c>
      <c r="AO8" s="48">
        <v>37</v>
      </c>
      <c r="AP8" s="48">
        <v>38</v>
      </c>
      <c r="AQ8" s="48">
        <v>39</v>
      </c>
      <c r="AR8" s="48">
        <v>40</v>
      </c>
      <c r="AS8" s="48">
        <v>41</v>
      </c>
      <c r="AT8" s="48">
        <v>42</v>
      </c>
      <c r="AU8" s="48">
        <v>43</v>
      </c>
      <c r="AV8" s="48">
        <v>44</v>
      </c>
      <c r="AW8" s="86">
        <v>45</v>
      </c>
      <c r="AX8" s="48">
        <v>46</v>
      </c>
      <c r="AY8" s="48">
        <v>47</v>
      </c>
      <c r="AZ8" s="48">
        <v>48</v>
      </c>
      <c r="BA8" s="48">
        <v>49</v>
      </c>
      <c r="BB8" s="48">
        <v>50</v>
      </c>
      <c r="BC8" s="48">
        <v>51</v>
      </c>
      <c r="BD8" s="48">
        <v>52</v>
      </c>
      <c r="BE8" s="48">
        <v>53</v>
      </c>
      <c r="BF8" s="124"/>
    </row>
    <row r="9" spans="1:58" ht="18.75">
      <c r="A9" s="108" t="s">
        <v>32</v>
      </c>
      <c r="B9" s="104" t="s">
        <v>105</v>
      </c>
      <c r="C9" s="125" t="s">
        <v>104</v>
      </c>
      <c r="D9" s="71" t="s">
        <v>34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49"/>
      <c r="W9" s="8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49"/>
      <c r="AW9" s="82"/>
      <c r="AX9" s="73"/>
      <c r="AY9" s="73"/>
      <c r="AZ9" s="73"/>
      <c r="BA9" s="73"/>
      <c r="BB9" s="73"/>
      <c r="BC9" s="73"/>
      <c r="BD9" s="73"/>
      <c r="BE9" s="73"/>
      <c r="BF9" s="56"/>
    </row>
    <row r="10" spans="1:58" ht="18.75">
      <c r="A10" s="108"/>
      <c r="B10" s="104"/>
      <c r="C10" s="125"/>
      <c r="D10" s="71" t="s">
        <v>35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49"/>
      <c r="W10" s="8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49"/>
      <c r="AW10" s="82"/>
      <c r="AX10" s="73"/>
      <c r="AY10" s="73"/>
      <c r="AZ10" s="73"/>
      <c r="BA10" s="73"/>
      <c r="BB10" s="73"/>
      <c r="BC10" s="73"/>
      <c r="BD10" s="73"/>
      <c r="BE10" s="73"/>
      <c r="BF10" s="56"/>
    </row>
    <row r="11" spans="1:58" s="57" customFormat="1" ht="18.75">
      <c r="A11" s="108"/>
      <c r="B11" s="101" t="s">
        <v>106</v>
      </c>
      <c r="C11" s="101" t="s">
        <v>44</v>
      </c>
      <c r="D11" s="71" t="s">
        <v>34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49"/>
      <c r="W11" s="82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82"/>
      <c r="AX11" s="73"/>
      <c r="AY11" s="73"/>
      <c r="AZ11" s="73"/>
      <c r="BA11" s="73"/>
      <c r="BB11" s="73"/>
      <c r="BC11" s="73"/>
      <c r="BD11" s="73"/>
      <c r="BE11" s="73"/>
      <c r="BF11" s="54"/>
    </row>
    <row r="12" spans="1:58" ht="18.75">
      <c r="A12" s="108"/>
      <c r="B12" s="101"/>
      <c r="C12" s="101"/>
      <c r="D12" s="71" t="s">
        <v>35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8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49"/>
      <c r="AV12" s="49"/>
      <c r="AW12" s="82"/>
      <c r="AX12" s="73"/>
      <c r="AY12" s="73"/>
      <c r="AZ12" s="73"/>
      <c r="BA12" s="73"/>
      <c r="BB12" s="73"/>
      <c r="BC12" s="73"/>
      <c r="BD12" s="73"/>
      <c r="BE12" s="73"/>
      <c r="BF12" s="55"/>
    </row>
    <row r="13" spans="1:58" s="57" customFormat="1" ht="18.75">
      <c r="A13" s="108"/>
      <c r="B13" s="101" t="s">
        <v>106</v>
      </c>
      <c r="C13" s="101" t="s">
        <v>40</v>
      </c>
      <c r="D13" s="71" t="s">
        <v>41</v>
      </c>
      <c r="E13" s="74">
        <v>2</v>
      </c>
      <c r="F13" s="74">
        <v>2</v>
      </c>
      <c r="G13" s="74">
        <v>2</v>
      </c>
      <c r="H13" s="74">
        <v>2</v>
      </c>
      <c r="I13" s="74">
        <v>2</v>
      </c>
      <c r="J13" s="74">
        <v>2</v>
      </c>
      <c r="K13" s="74">
        <v>2</v>
      </c>
      <c r="L13" s="74">
        <v>2</v>
      </c>
      <c r="M13" s="74">
        <v>2</v>
      </c>
      <c r="N13" s="74">
        <v>2</v>
      </c>
      <c r="O13" s="74">
        <v>2</v>
      </c>
      <c r="P13" s="74">
        <v>2</v>
      </c>
      <c r="Q13" s="74">
        <v>2</v>
      </c>
      <c r="R13" s="74">
        <v>2</v>
      </c>
      <c r="S13" s="74">
        <v>2</v>
      </c>
      <c r="T13" s="74">
        <v>2</v>
      </c>
      <c r="U13" s="74">
        <v>2</v>
      </c>
      <c r="V13" s="49">
        <v>2</v>
      </c>
      <c r="W13" s="82">
        <f>SUM(E13:V13)</f>
        <v>36</v>
      </c>
      <c r="X13" s="49"/>
      <c r="Y13" s="49">
        <v>2</v>
      </c>
      <c r="Z13" s="49">
        <v>2</v>
      </c>
      <c r="AA13" s="49">
        <v>2</v>
      </c>
      <c r="AB13" s="49">
        <v>2</v>
      </c>
      <c r="AC13" s="49">
        <v>2</v>
      </c>
      <c r="AD13" s="49">
        <v>2</v>
      </c>
      <c r="AE13" s="49">
        <v>2</v>
      </c>
      <c r="AF13" s="49">
        <v>2</v>
      </c>
      <c r="AG13" s="49">
        <v>2</v>
      </c>
      <c r="AH13" s="49">
        <v>2</v>
      </c>
      <c r="AI13" s="49">
        <v>2</v>
      </c>
      <c r="AJ13" s="49">
        <v>2</v>
      </c>
      <c r="AK13" s="49">
        <v>2</v>
      </c>
      <c r="AL13" s="49">
        <v>2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2">
        <f>SUM(Y13:AV13)</f>
        <v>28</v>
      </c>
      <c r="AX13" s="73"/>
      <c r="AY13" s="73"/>
      <c r="AZ13" s="73"/>
      <c r="BA13" s="73"/>
      <c r="BB13" s="73"/>
      <c r="BC13" s="73"/>
      <c r="BD13" s="73"/>
      <c r="BE13" s="73"/>
      <c r="BF13" s="54"/>
    </row>
    <row r="14" spans="1:58" ht="18.75">
      <c r="A14" s="108"/>
      <c r="B14" s="101"/>
      <c r="C14" s="101"/>
      <c r="D14" s="71" t="s">
        <v>35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1</v>
      </c>
      <c r="N14" s="72">
        <v>1</v>
      </c>
      <c r="O14" s="72">
        <v>1</v>
      </c>
      <c r="P14" s="72">
        <v>1</v>
      </c>
      <c r="Q14" s="72">
        <v>1</v>
      </c>
      <c r="R14" s="72">
        <v>1</v>
      </c>
      <c r="S14" s="72">
        <v>1</v>
      </c>
      <c r="T14" s="72">
        <v>1</v>
      </c>
      <c r="U14" s="72">
        <v>1</v>
      </c>
      <c r="V14" s="72">
        <v>1</v>
      </c>
      <c r="W14" s="82"/>
      <c r="X14" s="72"/>
      <c r="Y14" s="72">
        <v>1</v>
      </c>
      <c r="Z14" s="72">
        <v>1</v>
      </c>
      <c r="AA14" s="72">
        <v>1</v>
      </c>
      <c r="AB14" s="72">
        <v>1</v>
      </c>
      <c r="AC14" s="72">
        <v>1</v>
      </c>
      <c r="AD14" s="72">
        <v>1</v>
      </c>
      <c r="AE14" s="72">
        <v>1</v>
      </c>
      <c r="AF14" s="72">
        <v>1</v>
      </c>
      <c r="AG14" s="72">
        <v>1</v>
      </c>
      <c r="AH14" s="72">
        <v>1</v>
      </c>
      <c r="AI14" s="72">
        <v>1</v>
      </c>
      <c r="AJ14" s="72">
        <v>1</v>
      </c>
      <c r="AK14" s="72">
        <v>1</v>
      </c>
      <c r="AL14" s="72">
        <v>1</v>
      </c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82"/>
      <c r="AX14" s="73"/>
      <c r="AY14" s="73"/>
      <c r="AZ14" s="73"/>
      <c r="BA14" s="73"/>
      <c r="BB14" s="73"/>
      <c r="BC14" s="73"/>
      <c r="BD14" s="73"/>
      <c r="BE14" s="73"/>
      <c r="BF14" s="55"/>
    </row>
    <row r="15" spans="1:58" s="57" customFormat="1" ht="18.75">
      <c r="A15" s="108"/>
      <c r="B15" s="101" t="s">
        <v>106</v>
      </c>
      <c r="C15" s="101" t="s">
        <v>47</v>
      </c>
      <c r="D15" s="71" t="s">
        <v>41</v>
      </c>
      <c r="E15" s="74">
        <v>2</v>
      </c>
      <c r="F15" s="74">
        <v>2</v>
      </c>
      <c r="G15" s="74">
        <v>2</v>
      </c>
      <c r="H15" s="74">
        <v>2</v>
      </c>
      <c r="I15" s="74">
        <v>2</v>
      </c>
      <c r="J15" s="74">
        <v>2</v>
      </c>
      <c r="K15" s="74">
        <v>2</v>
      </c>
      <c r="L15" s="74">
        <v>2</v>
      </c>
      <c r="M15" s="74">
        <v>2</v>
      </c>
      <c r="N15" s="74">
        <v>2</v>
      </c>
      <c r="O15" s="74">
        <v>2</v>
      </c>
      <c r="P15" s="74">
        <v>4</v>
      </c>
      <c r="Q15" s="74">
        <v>2</v>
      </c>
      <c r="R15" s="74">
        <v>2</v>
      </c>
      <c r="S15" s="74">
        <v>2</v>
      </c>
      <c r="T15" s="74">
        <v>2</v>
      </c>
      <c r="U15" s="74">
        <v>2</v>
      </c>
      <c r="V15" s="49">
        <v>2</v>
      </c>
      <c r="W15" s="82">
        <f>SUM(E15:V15)</f>
        <v>38</v>
      </c>
      <c r="X15" s="49"/>
      <c r="Y15" s="49"/>
      <c r="Z15" s="49"/>
      <c r="AA15" s="49"/>
      <c r="AB15" s="49"/>
      <c r="AC15" s="49"/>
      <c r="AD15" s="49">
        <v>2</v>
      </c>
      <c r="AE15" s="49">
        <v>2</v>
      </c>
      <c r="AF15" s="49">
        <v>2</v>
      </c>
      <c r="AG15" s="49">
        <v>2</v>
      </c>
      <c r="AH15" s="49">
        <v>2</v>
      </c>
      <c r="AI15" s="49">
        <v>2</v>
      </c>
      <c r="AJ15" s="49">
        <v>2</v>
      </c>
      <c r="AK15" s="49">
        <v>2</v>
      </c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2">
        <f>SUM(X15:AV15)</f>
        <v>16</v>
      </c>
      <c r="AX15" s="73"/>
      <c r="AY15" s="73"/>
      <c r="AZ15" s="73"/>
      <c r="BA15" s="73"/>
      <c r="BB15" s="73"/>
      <c r="BC15" s="73"/>
      <c r="BD15" s="73"/>
      <c r="BE15" s="73"/>
      <c r="BF15" s="54"/>
    </row>
    <row r="16" spans="1:58" ht="18.75">
      <c r="A16" s="108"/>
      <c r="B16" s="101"/>
      <c r="C16" s="101"/>
      <c r="D16" s="71" t="s">
        <v>35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2">
        <v>1</v>
      </c>
      <c r="M16" s="72">
        <v>1</v>
      </c>
      <c r="N16" s="72">
        <v>1</v>
      </c>
      <c r="O16" s="72">
        <v>1</v>
      </c>
      <c r="P16" s="72">
        <v>2</v>
      </c>
      <c r="Q16" s="72">
        <v>1</v>
      </c>
      <c r="R16" s="72">
        <v>1</v>
      </c>
      <c r="S16" s="72">
        <v>1</v>
      </c>
      <c r="T16" s="72">
        <v>1</v>
      </c>
      <c r="U16" s="72">
        <v>1</v>
      </c>
      <c r="V16" s="73">
        <v>1</v>
      </c>
      <c r="W16" s="82"/>
      <c r="X16" s="72"/>
      <c r="Y16" s="72"/>
      <c r="Z16" s="72"/>
      <c r="AA16" s="72"/>
      <c r="AB16" s="72"/>
      <c r="AC16" s="72"/>
      <c r="AD16" s="72">
        <v>1</v>
      </c>
      <c r="AE16" s="72">
        <v>1</v>
      </c>
      <c r="AF16" s="72">
        <v>1</v>
      </c>
      <c r="AG16" s="72">
        <v>1</v>
      </c>
      <c r="AH16" s="72">
        <v>1</v>
      </c>
      <c r="AI16" s="72">
        <v>1</v>
      </c>
      <c r="AJ16" s="72">
        <v>1</v>
      </c>
      <c r="AK16" s="72">
        <v>1</v>
      </c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4"/>
      <c r="AW16" s="82"/>
      <c r="AX16" s="73"/>
      <c r="AY16" s="73"/>
      <c r="AZ16" s="73"/>
      <c r="BA16" s="73"/>
      <c r="BB16" s="73"/>
      <c r="BC16" s="73"/>
      <c r="BD16" s="73"/>
      <c r="BE16" s="73"/>
      <c r="BF16" s="55"/>
    </row>
    <row r="17" spans="1:58" s="57" customFormat="1" ht="18.75">
      <c r="A17" s="108"/>
      <c r="B17" s="104" t="s">
        <v>107</v>
      </c>
      <c r="C17" s="102" t="s">
        <v>108</v>
      </c>
      <c r="D17" s="71" t="s">
        <v>41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49"/>
      <c r="W17" s="82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2">
        <f>SUM(X17:AV17)</f>
        <v>0</v>
      </c>
      <c r="AX17" s="73"/>
      <c r="AY17" s="73"/>
      <c r="AZ17" s="73"/>
      <c r="BA17" s="73"/>
      <c r="BB17" s="73"/>
      <c r="BC17" s="73"/>
      <c r="BD17" s="73"/>
      <c r="BE17" s="73"/>
      <c r="BF17" s="54"/>
    </row>
    <row r="18" spans="1:58" ht="18.75">
      <c r="A18" s="108"/>
      <c r="B18" s="104"/>
      <c r="C18" s="123"/>
      <c r="D18" s="71" t="s">
        <v>35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8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3"/>
      <c r="AW18" s="82"/>
      <c r="AX18" s="73"/>
      <c r="AY18" s="73"/>
      <c r="AZ18" s="73"/>
      <c r="BA18" s="73"/>
      <c r="BB18" s="73"/>
      <c r="BC18" s="73"/>
      <c r="BD18" s="73"/>
      <c r="BE18" s="73"/>
      <c r="BF18" s="55"/>
    </row>
    <row r="19" spans="1:58" s="57" customFormat="1" ht="23.25" customHeight="1">
      <c r="A19" s="108"/>
      <c r="B19" s="101" t="s">
        <v>109</v>
      </c>
      <c r="C19" s="122" t="s">
        <v>48</v>
      </c>
      <c r="D19" s="71" t="s">
        <v>34</v>
      </c>
      <c r="E19" s="74">
        <v>6</v>
      </c>
      <c r="F19" s="74">
        <v>8</v>
      </c>
      <c r="G19" s="74">
        <v>8</v>
      </c>
      <c r="H19" s="74">
        <v>8</v>
      </c>
      <c r="I19" s="74">
        <v>8</v>
      </c>
      <c r="J19" s="74">
        <v>8</v>
      </c>
      <c r="K19" s="74">
        <v>8</v>
      </c>
      <c r="L19" s="74">
        <v>8</v>
      </c>
      <c r="M19" s="74">
        <v>8</v>
      </c>
      <c r="N19" s="74">
        <v>6</v>
      </c>
      <c r="O19" s="74">
        <v>6</v>
      </c>
      <c r="P19" s="74">
        <v>8</v>
      </c>
      <c r="Q19" s="74">
        <v>6</v>
      </c>
      <c r="R19" s="74">
        <v>6</v>
      </c>
      <c r="S19" s="74">
        <v>6</v>
      </c>
      <c r="T19" s="74">
        <v>6</v>
      </c>
      <c r="U19" s="74">
        <v>6</v>
      </c>
      <c r="V19" s="49"/>
      <c r="W19" s="82">
        <f>SUM(E19:V19)</f>
        <v>120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2"/>
      <c r="AX19" s="73"/>
      <c r="AY19" s="73"/>
      <c r="AZ19" s="73"/>
      <c r="BA19" s="73"/>
      <c r="BB19" s="73"/>
      <c r="BC19" s="73"/>
      <c r="BD19" s="73"/>
      <c r="BE19" s="73"/>
      <c r="BF19" s="54"/>
    </row>
    <row r="20" spans="1:58" ht="20.25" customHeight="1">
      <c r="A20" s="108"/>
      <c r="B20" s="101"/>
      <c r="C20" s="123"/>
      <c r="D20" s="71" t="s">
        <v>35</v>
      </c>
      <c r="E20" s="72">
        <v>3</v>
      </c>
      <c r="F20" s="72">
        <v>4</v>
      </c>
      <c r="G20" s="72">
        <v>4</v>
      </c>
      <c r="H20" s="72">
        <v>4</v>
      </c>
      <c r="I20" s="72">
        <v>4</v>
      </c>
      <c r="J20" s="72">
        <v>4</v>
      </c>
      <c r="K20" s="73">
        <v>4</v>
      </c>
      <c r="L20" s="73">
        <v>4</v>
      </c>
      <c r="M20" s="73">
        <v>4</v>
      </c>
      <c r="N20" s="73">
        <v>3</v>
      </c>
      <c r="O20" s="73">
        <v>3</v>
      </c>
      <c r="P20" s="73">
        <v>4</v>
      </c>
      <c r="Q20" s="73">
        <v>3</v>
      </c>
      <c r="R20" s="73">
        <v>3</v>
      </c>
      <c r="S20" s="73">
        <v>3</v>
      </c>
      <c r="T20" s="73">
        <v>3</v>
      </c>
      <c r="U20" s="73">
        <v>3</v>
      </c>
      <c r="V20" s="72"/>
      <c r="W20" s="8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49"/>
      <c r="AW20" s="82"/>
      <c r="AX20" s="73"/>
      <c r="AY20" s="73"/>
      <c r="AZ20" s="73"/>
      <c r="BA20" s="73"/>
      <c r="BB20" s="73"/>
      <c r="BC20" s="73"/>
      <c r="BD20" s="73"/>
      <c r="BE20" s="73"/>
      <c r="BF20" s="55"/>
    </row>
    <row r="21" spans="1:58" s="57" customFormat="1" ht="18.75">
      <c r="A21" s="108"/>
      <c r="B21" s="101" t="s">
        <v>57</v>
      </c>
      <c r="C21" s="101" t="s">
        <v>110</v>
      </c>
      <c r="D21" s="71" t="s">
        <v>41</v>
      </c>
      <c r="E21" s="74">
        <v>4</v>
      </c>
      <c r="F21" s="74">
        <v>2</v>
      </c>
      <c r="G21" s="74">
        <v>2</v>
      </c>
      <c r="H21" s="74">
        <v>2</v>
      </c>
      <c r="I21" s="74">
        <v>2</v>
      </c>
      <c r="J21" s="74">
        <v>4</v>
      </c>
      <c r="K21" s="74">
        <v>4</v>
      </c>
      <c r="L21" s="74">
        <v>4</v>
      </c>
      <c r="M21" s="74">
        <v>2</v>
      </c>
      <c r="N21" s="74">
        <v>2</v>
      </c>
      <c r="O21" s="74">
        <v>2</v>
      </c>
      <c r="P21" s="74">
        <v>2</v>
      </c>
      <c r="Q21" s="74">
        <v>2</v>
      </c>
      <c r="R21" s="74">
        <v>2</v>
      </c>
      <c r="S21" s="74">
        <v>2</v>
      </c>
      <c r="T21" s="74">
        <v>2</v>
      </c>
      <c r="U21" s="74">
        <v>2</v>
      </c>
      <c r="V21" s="49"/>
      <c r="W21" s="82">
        <f>SUM(E21:V21)</f>
        <v>42</v>
      </c>
      <c r="X21" s="49">
        <v>2</v>
      </c>
      <c r="Y21" s="49">
        <v>4</v>
      </c>
      <c r="Z21" s="49">
        <v>2</v>
      </c>
      <c r="AA21" s="49">
        <v>4</v>
      </c>
      <c r="AB21" s="49">
        <v>2</v>
      </c>
      <c r="AC21" s="49">
        <v>2</v>
      </c>
      <c r="AD21" s="49">
        <v>2</v>
      </c>
      <c r="AE21" s="49">
        <v>2</v>
      </c>
      <c r="AF21" s="49"/>
      <c r="AG21" s="49">
        <v>4</v>
      </c>
      <c r="AH21" s="49">
        <v>2</v>
      </c>
      <c r="AI21" s="49">
        <v>2</v>
      </c>
      <c r="AJ21" s="49">
        <v>2</v>
      </c>
      <c r="AK21" s="49">
        <v>2</v>
      </c>
      <c r="AL21" s="49">
        <v>2</v>
      </c>
      <c r="AM21" s="49">
        <v>4</v>
      </c>
      <c r="AN21" s="49">
        <v>2</v>
      </c>
      <c r="AO21" s="49">
        <v>2</v>
      </c>
      <c r="AP21" s="49"/>
      <c r="AQ21" s="49"/>
      <c r="AR21" s="49"/>
      <c r="AS21" s="49"/>
      <c r="AT21" s="49"/>
      <c r="AU21" s="49"/>
      <c r="AV21" s="49"/>
      <c r="AW21" s="82">
        <f>SUM(X21:AV21)</f>
        <v>42</v>
      </c>
      <c r="AX21" s="73"/>
      <c r="AY21" s="73"/>
      <c r="AZ21" s="73"/>
      <c r="BA21" s="73"/>
      <c r="BB21" s="73"/>
      <c r="BC21" s="73"/>
      <c r="BD21" s="73"/>
      <c r="BE21" s="73"/>
      <c r="BF21" s="54"/>
    </row>
    <row r="22" spans="1:58" ht="18.75">
      <c r="A22" s="108"/>
      <c r="B22" s="101"/>
      <c r="C22" s="101"/>
      <c r="D22" s="71" t="s">
        <v>35</v>
      </c>
      <c r="E22" s="72">
        <v>2</v>
      </c>
      <c r="F22" s="72">
        <v>1</v>
      </c>
      <c r="G22" s="72">
        <v>1</v>
      </c>
      <c r="H22" s="72">
        <v>1</v>
      </c>
      <c r="I22" s="72">
        <v>1</v>
      </c>
      <c r="J22" s="72">
        <v>2</v>
      </c>
      <c r="K22" s="72">
        <v>2</v>
      </c>
      <c r="L22" s="72">
        <v>2</v>
      </c>
      <c r="M22" s="73">
        <v>1</v>
      </c>
      <c r="N22" s="73">
        <v>1</v>
      </c>
      <c r="O22" s="73">
        <v>1</v>
      </c>
      <c r="P22" s="73">
        <v>1</v>
      </c>
      <c r="Q22" s="73">
        <v>1</v>
      </c>
      <c r="R22" s="73">
        <v>1</v>
      </c>
      <c r="S22" s="73">
        <v>1</v>
      </c>
      <c r="T22" s="73">
        <v>1</v>
      </c>
      <c r="U22" s="73">
        <v>1</v>
      </c>
      <c r="V22" s="72"/>
      <c r="W22" s="82"/>
      <c r="X22" s="72">
        <v>1</v>
      </c>
      <c r="Y22" s="72">
        <v>2</v>
      </c>
      <c r="Z22" s="72">
        <v>1</v>
      </c>
      <c r="AA22" s="72">
        <v>2</v>
      </c>
      <c r="AB22" s="72">
        <v>1</v>
      </c>
      <c r="AC22" s="72">
        <v>1</v>
      </c>
      <c r="AD22" s="72">
        <v>1</v>
      </c>
      <c r="AE22" s="72">
        <v>1</v>
      </c>
      <c r="AF22" s="72"/>
      <c r="AG22" s="72">
        <v>2</v>
      </c>
      <c r="AH22" s="72">
        <v>1</v>
      </c>
      <c r="AI22" s="72">
        <v>1</v>
      </c>
      <c r="AJ22" s="72">
        <v>1</v>
      </c>
      <c r="AK22" s="72">
        <v>1</v>
      </c>
      <c r="AL22" s="72">
        <v>1</v>
      </c>
      <c r="AM22" s="72">
        <v>2</v>
      </c>
      <c r="AN22" s="72">
        <v>1</v>
      </c>
      <c r="AO22" s="72">
        <v>1</v>
      </c>
      <c r="AP22" s="72"/>
      <c r="AQ22" s="72"/>
      <c r="AR22" s="72"/>
      <c r="AS22" s="72"/>
      <c r="AT22" s="72"/>
      <c r="AU22" s="72"/>
      <c r="AV22" s="49"/>
      <c r="AW22" s="82"/>
      <c r="AX22" s="73"/>
      <c r="AY22" s="73"/>
      <c r="AZ22" s="73"/>
      <c r="BA22" s="73"/>
      <c r="BB22" s="73"/>
      <c r="BC22" s="73"/>
      <c r="BD22" s="73"/>
      <c r="BE22" s="73"/>
      <c r="BF22" s="55"/>
    </row>
    <row r="23" spans="1:58" ht="18.75">
      <c r="A23" s="108"/>
      <c r="B23" s="105" t="s">
        <v>112</v>
      </c>
      <c r="C23" s="105" t="s">
        <v>111</v>
      </c>
      <c r="D23" s="71" t="s">
        <v>41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49"/>
      <c r="W23" s="82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74"/>
      <c r="AU23" s="74"/>
      <c r="AV23" s="49"/>
      <c r="AW23" s="82">
        <f>SUM(X23:AV23)</f>
        <v>0</v>
      </c>
      <c r="AX23" s="73"/>
      <c r="AY23" s="73"/>
      <c r="AZ23" s="73"/>
      <c r="BA23" s="73"/>
      <c r="BB23" s="73"/>
      <c r="BC23" s="73"/>
      <c r="BD23" s="73"/>
      <c r="BE23" s="73"/>
      <c r="BF23" s="55"/>
    </row>
    <row r="24" spans="1:58" ht="18.75">
      <c r="A24" s="108"/>
      <c r="B24" s="106"/>
      <c r="C24" s="107"/>
      <c r="D24" s="71" t="s">
        <v>35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8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49"/>
      <c r="AW24" s="82"/>
      <c r="AX24" s="73"/>
      <c r="AY24" s="73"/>
      <c r="AZ24" s="73"/>
      <c r="BA24" s="73"/>
      <c r="BB24" s="73"/>
      <c r="BC24" s="73"/>
      <c r="BD24" s="73"/>
      <c r="BE24" s="73"/>
      <c r="BF24" s="55"/>
    </row>
    <row r="25" spans="1:58" s="57" customFormat="1" ht="18.75">
      <c r="A25" s="108"/>
      <c r="B25" s="104" t="s">
        <v>113</v>
      </c>
      <c r="C25" s="102" t="s">
        <v>114</v>
      </c>
      <c r="D25" s="71" t="s">
        <v>41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49"/>
      <c r="W25" s="82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82">
        <f>SUM(X25:AV25)</f>
        <v>0</v>
      </c>
      <c r="AX25" s="73"/>
      <c r="AY25" s="73"/>
      <c r="AZ25" s="73"/>
      <c r="BA25" s="73"/>
      <c r="BB25" s="73"/>
      <c r="BC25" s="73"/>
      <c r="BD25" s="73"/>
      <c r="BE25" s="73"/>
      <c r="BF25" s="54"/>
    </row>
    <row r="26" spans="1:58" ht="18.75">
      <c r="A26" s="108"/>
      <c r="B26" s="104"/>
      <c r="C26" s="103"/>
      <c r="D26" s="71" t="s">
        <v>35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8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3"/>
      <c r="AW26" s="82"/>
      <c r="AX26" s="73"/>
      <c r="AY26" s="73"/>
      <c r="AZ26" s="73"/>
      <c r="BA26" s="73"/>
      <c r="BB26" s="73"/>
      <c r="BC26" s="73"/>
      <c r="BD26" s="73"/>
      <c r="BE26" s="73"/>
      <c r="BF26" s="55"/>
    </row>
    <row r="27" spans="1:58" s="58" customFormat="1" ht="18.75">
      <c r="A27" s="108"/>
      <c r="B27" s="101" t="s">
        <v>115</v>
      </c>
      <c r="C27" s="101" t="s">
        <v>116</v>
      </c>
      <c r="D27" s="71" t="s">
        <v>41</v>
      </c>
      <c r="E27" s="74">
        <v>4</v>
      </c>
      <c r="F27" s="74">
        <v>4</v>
      </c>
      <c r="G27" s="74">
        <v>4</v>
      </c>
      <c r="H27" s="74">
        <v>4</v>
      </c>
      <c r="I27" s="74">
        <v>4</v>
      </c>
      <c r="J27" s="74">
        <v>4</v>
      </c>
      <c r="K27" s="74">
        <v>4</v>
      </c>
      <c r="L27" s="74">
        <v>4</v>
      </c>
      <c r="M27" s="74">
        <v>4</v>
      </c>
      <c r="N27" s="74">
        <v>4</v>
      </c>
      <c r="O27" s="74">
        <v>4</v>
      </c>
      <c r="P27" s="74">
        <v>4</v>
      </c>
      <c r="Q27" s="74">
        <v>4</v>
      </c>
      <c r="R27" s="74">
        <v>4</v>
      </c>
      <c r="S27" s="74">
        <v>4</v>
      </c>
      <c r="T27" s="74">
        <v>4</v>
      </c>
      <c r="U27" s="74">
        <v>4</v>
      </c>
      <c r="V27" s="49">
        <v>6</v>
      </c>
      <c r="W27" s="82">
        <f>SUM(E27:V27)</f>
        <v>74</v>
      </c>
      <c r="X27" s="49">
        <v>2</v>
      </c>
      <c r="Y27" s="49">
        <v>4</v>
      </c>
      <c r="Z27" s="49">
        <v>4</v>
      </c>
      <c r="AA27" s="49">
        <v>4</v>
      </c>
      <c r="AB27" s="49">
        <v>4</v>
      </c>
      <c r="AC27" s="49">
        <v>2</v>
      </c>
      <c r="AD27" s="49">
        <v>4</v>
      </c>
      <c r="AE27" s="49">
        <v>4</v>
      </c>
      <c r="AF27" s="49">
        <v>2</v>
      </c>
      <c r="AG27" s="49">
        <v>4</v>
      </c>
      <c r="AH27" s="49">
        <v>2</v>
      </c>
      <c r="AI27" s="49">
        <v>2</v>
      </c>
      <c r="AJ27" s="49">
        <v>2</v>
      </c>
      <c r="AK27" s="49">
        <v>2</v>
      </c>
      <c r="AL27" s="49">
        <v>2</v>
      </c>
      <c r="AM27" s="49">
        <v>2</v>
      </c>
      <c r="AN27" s="94">
        <v>12</v>
      </c>
      <c r="AO27" s="49"/>
      <c r="AP27" s="49"/>
      <c r="AQ27" s="49"/>
      <c r="AR27" s="49"/>
      <c r="AS27" s="49"/>
      <c r="AT27" s="74"/>
      <c r="AU27" s="74"/>
      <c r="AV27" s="49"/>
      <c r="AW27" s="82">
        <f>SUM(X27:AV27)</f>
        <v>58</v>
      </c>
      <c r="AX27" s="73"/>
      <c r="AY27" s="73"/>
      <c r="AZ27" s="73"/>
      <c r="BA27" s="73"/>
      <c r="BB27" s="73"/>
      <c r="BC27" s="73"/>
      <c r="BD27" s="73"/>
      <c r="BE27" s="73"/>
      <c r="BF27" s="54"/>
    </row>
    <row r="28" spans="1:58" ht="18.75">
      <c r="A28" s="108"/>
      <c r="B28" s="101"/>
      <c r="C28" s="101"/>
      <c r="D28" s="71" t="s">
        <v>35</v>
      </c>
      <c r="E28" s="72">
        <v>2</v>
      </c>
      <c r="F28" s="73">
        <v>2</v>
      </c>
      <c r="G28" s="73">
        <v>2</v>
      </c>
      <c r="H28" s="73">
        <v>2</v>
      </c>
      <c r="I28" s="73">
        <v>2</v>
      </c>
      <c r="J28" s="73">
        <v>2</v>
      </c>
      <c r="K28" s="73">
        <v>2</v>
      </c>
      <c r="L28" s="73">
        <v>2</v>
      </c>
      <c r="M28" s="72">
        <v>2</v>
      </c>
      <c r="N28" s="73">
        <v>2</v>
      </c>
      <c r="O28" s="73">
        <v>2</v>
      </c>
      <c r="P28" s="73">
        <v>2</v>
      </c>
      <c r="Q28" s="72">
        <v>2</v>
      </c>
      <c r="R28" s="72">
        <v>2</v>
      </c>
      <c r="S28" s="73">
        <v>2</v>
      </c>
      <c r="T28" s="72">
        <v>2</v>
      </c>
      <c r="U28" s="72">
        <v>2</v>
      </c>
      <c r="V28" s="72">
        <v>3</v>
      </c>
      <c r="W28" s="82"/>
      <c r="X28" s="72">
        <v>1</v>
      </c>
      <c r="Y28" s="73">
        <v>2</v>
      </c>
      <c r="Z28" s="73">
        <v>2</v>
      </c>
      <c r="AA28" s="73">
        <v>2</v>
      </c>
      <c r="AB28" s="73">
        <v>2</v>
      </c>
      <c r="AC28" s="73">
        <v>1</v>
      </c>
      <c r="AD28" s="73">
        <v>2</v>
      </c>
      <c r="AE28" s="73">
        <v>2</v>
      </c>
      <c r="AF28" s="72">
        <v>1</v>
      </c>
      <c r="AG28" s="73">
        <v>2</v>
      </c>
      <c r="AH28" s="73">
        <v>1</v>
      </c>
      <c r="AI28" s="72">
        <v>1</v>
      </c>
      <c r="AJ28" s="72">
        <v>1</v>
      </c>
      <c r="AK28" s="72">
        <v>1</v>
      </c>
      <c r="AL28" s="72">
        <v>1</v>
      </c>
      <c r="AM28" s="72">
        <v>1</v>
      </c>
      <c r="AN28" s="72"/>
      <c r="AO28" s="72"/>
      <c r="AP28" s="72"/>
      <c r="AQ28" s="73"/>
      <c r="AR28" s="73"/>
      <c r="AS28" s="72"/>
      <c r="AT28" s="72"/>
      <c r="AU28" s="72"/>
      <c r="AV28" s="49"/>
      <c r="AW28" s="82"/>
      <c r="AX28" s="73"/>
      <c r="AY28" s="73"/>
      <c r="AZ28" s="73"/>
      <c r="BA28" s="73"/>
      <c r="BB28" s="73"/>
      <c r="BC28" s="73"/>
      <c r="BD28" s="73"/>
      <c r="BE28" s="73"/>
      <c r="BF28" s="55"/>
    </row>
    <row r="29" spans="1:58" s="58" customFormat="1" ht="18.75">
      <c r="A29" s="108"/>
      <c r="B29" s="101" t="s">
        <v>117</v>
      </c>
      <c r="C29" s="101" t="s">
        <v>118</v>
      </c>
      <c r="D29" s="71" t="s">
        <v>41</v>
      </c>
      <c r="E29" s="74">
        <v>2</v>
      </c>
      <c r="F29" s="74">
        <v>4</v>
      </c>
      <c r="G29" s="74">
        <v>4</v>
      </c>
      <c r="H29" s="74">
        <v>4</v>
      </c>
      <c r="I29" s="74">
        <v>4</v>
      </c>
      <c r="J29" s="74">
        <v>4</v>
      </c>
      <c r="K29" s="74">
        <v>4</v>
      </c>
      <c r="L29" s="74">
        <v>4</v>
      </c>
      <c r="M29" s="74">
        <v>4</v>
      </c>
      <c r="N29" s="74">
        <v>4</v>
      </c>
      <c r="O29" s="74">
        <v>4</v>
      </c>
      <c r="P29" s="74">
        <v>4</v>
      </c>
      <c r="Q29" s="74">
        <v>6</v>
      </c>
      <c r="R29" s="74">
        <v>6</v>
      </c>
      <c r="S29" s="74">
        <v>6</v>
      </c>
      <c r="T29" s="74">
        <v>8</v>
      </c>
      <c r="U29" s="74">
        <v>6</v>
      </c>
      <c r="V29" s="74">
        <v>2</v>
      </c>
      <c r="W29" s="82">
        <f>SUM(E29:V29)</f>
        <v>80</v>
      </c>
      <c r="X29" s="74">
        <v>8</v>
      </c>
      <c r="Y29" s="74">
        <v>6</v>
      </c>
      <c r="Z29" s="74">
        <v>6</v>
      </c>
      <c r="AA29" s="74">
        <v>6</v>
      </c>
      <c r="AB29" s="74">
        <v>6</v>
      </c>
      <c r="AC29" s="74">
        <v>6</v>
      </c>
      <c r="AD29" s="74">
        <v>6</v>
      </c>
      <c r="AE29" s="74">
        <v>8</v>
      </c>
      <c r="AF29" s="74">
        <v>6</v>
      </c>
      <c r="AG29" s="74">
        <v>6</v>
      </c>
      <c r="AH29" s="74">
        <v>2</v>
      </c>
      <c r="AI29" s="74">
        <v>4</v>
      </c>
      <c r="AJ29" s="74">
        <v>6</v>
      </c>
      <c r="AK29" s="74">
        <v>4</v>
      </c>
      <c r="AL29" s="74">
        <v>4</v>
      </c>
      <c r="AM29" s="74">
        <v>4</v>
      </c>
      <c r="AN29" s="95">
        <v>12</v>
      </c>
      <c r="AO29" s="74"/>
      <c r="AP29" s="74"/>
      <c r="AQ29" s="74"/>
      <c r="AR29" s="74"/>
      <c r="AS29" s="74"/>
      <c r="AT29" s="49"/>
      <c r="AU29" s="49"/>
      <c r="AV29" s="49"/>
      <c r="AW29" s="92">
        <f>SUM(X29:AV29)</f>
        <v>100</v>
      </c>
      <c r="AX29" s="73"/>
      <c r="AY29" s="73"/>
      <c r="AZ29" s="73"/>
      <c r="BA29" s="73"/>
      <c r="BB29" s="73"/>
      <c r="BC29" s="73"/>
      <c r="BD29" s="73"/>
      <c r="BE29" s="73"/>
      <c r="BF29" s="54"/>
    </row>
    <row r="30" spans="1:58" ht="18.75">
      <c r="A30" s="108"/>
      <c r="B30" s="101"/>
      <c r="C30" s="101"/>
      <c r="D30" s="71" t="s">
        <v>35</v>
      </c>
      <c r="E30" s="72">
        <v>1</v>
      </c>
      <c r="F30" s="73">
        <v>2</v>
      </c>
      <c r="G30" s="73">
        <v>2</v>
      </c>
      <c r="H30" s="73">
        <v>2</v>
      </c>
      <c r="I30" s="73">
        <v>2</v>
      </c>
      <c r="J30" s="73">
        <v>2</v>
      </c>
      <c r="K30" s="73">
        <v>2</v>
      </c>
      <c r="L30" s="73">
        <v>2</v>
      </c>
      <c r="M30" s="73">
        <v>2</v>
      </c>
      <c r="N30" s="73">
        <v>2</v>
      </c>
      <c r="O30" s="73">
        <v>2</v>
      </c>
      <c r="P30" s="73">
        <v>2</v>
      </c>
      <c r="Q30" s="72">
        <v>3</v>
      </c>
      <c r="R30" s="72">
        <v>3</v>
      </c>
      <c r="S30" s="72">
        <v>3</v>
      </c>
      <c r="T30" s="72">
        <v>4</v>
      </c>
      <c r="U30" s="72">
        <v>3</v>
      </c>
      <c r="V30" s="72">
        <v>1</v>
      </c>
      <c r="W30" s="82"/>
      <c r="X30" s="72">
        <v>4</v>
      </c>
      <c r="Y30" s="72">
        <v>3</v>
      </c>
      <c r="Z30" s="72">
        <v>3</v>
      </c>
      <c r="AA30" s="72">
        <v>3</v>
      </c>
      <c r="AB30" s="72">
        <v>3</v>
      </c>
      <c r="AC30" s="72">
        <v>3</v>
      </c>
      <c r="AD30" s="72">
        <v>3</v>
      </c>
      <c r="AE30" s="72">
        <v>4</v>
      </c>
      <c r="AF30" s="72">
        <v>3</v>
      </c>
      <c r="AG30" s="72">
        <v>3</v>
      </c>
      <c r="AH30" s="72">
        <v>1</v>
      </c>
      <c r="AI30" s="72">
        <v>2</v>
      </c>
      <c r="AJ30" s="72">
        <v>3</v>
      </c>
      <c r="AK30" s="72">
        <v>2</v>
      </c>
      <c r="AL30" s="72">
        <v>2</v>
      </c>
      <c r="AM30" s="72">
        <v>2</v>
      </c>
      <c r="AN30" s="72"/>
      <c r="AO30" s="72"/>
      <c r="AP30" s="72"/>
      <c r="AQ30" s="73"/>
      <c r="AR30" s="73"/>
      <c r="AS30" s="72"/>
      <c r="AT30" s="72"/>
      <c r="AU30" s="72"/>
      <c r="AV30" s="49"/>
      <c r="AW30" s="82"/>
      <c r="AX30" s="73"/>
      <c r="AY30" s="73"/>
      <c r="AZ30" s="73"/>
      <c r="BA30" s="73"/>
      <c r="BB30" s="73"/>
      <c r="BC30" s="73"/>
      <c r="BD30" s="73"/>
      <c r="BE30" s="73"/>
      <c r="BF30" s="55"/>
    </row>
    <row r="31" spans="1:58" s="58" customFormat="1" ht="18.75">
      <c r="A31" s="108"/>
      <c r="B31" s="101" t="s">
        <v>119</v>
      </c>
      <c r="C31" s="122" t="s">
        <v>120</v>
      </c>
      <c r="D31" s="71" t="s">
        <v>41</v>
      </c>
      <c r="E31" s="74">
        <v>2</v>
      </c>
      <c r="F31" s="74">
        <v>2</v>
      </c>
      <c r="G31" s="74">
        <v>2</v>
      </c>
      <c r="H31" s="74">
        <v>2</v>
      </c>
      <c r="I31" s="74">
        <v>2</v>
      </c>
      <c r="J31" s="74">
        <v>2</v>
      </c>
      <c r="K31" s="74">
        <v>2</v>
      </c>
      <c r="L31" s="74">
        <v>2</v>
      </c>
      <c r="M31" s="74">
        <v>4</v>
      </c>
      <c r="N31" s="74">
        <v>4</v>
      </c>
      <c r="O31" s="74">
        <v>4</v>
      </c>
      <c r="P31" s="74">
        <v>2</v>
      </c>
      <c r="Q31" s="74">
        <v>4</v>
      </c>
      <c r="R31" s="74">
        <v>4</v>
      </c>
      <c r="S31" s="74">
        <v>2</v>
      </c>
      <c r="T31" s="74">
        <v>2</v>
      </c>
      <c r="U31" s="74">
        <v>2</v>
      </c>
      <c r="V31" s="49"/>
      <c r="W31" s="82">
        <f>SUM(E31:V31)</f>
        <v>44</v>
      </c>
      <c r="X31" s="74">
        <v>2</v>
      </c>
      <c r="Y31" s="74">
        <v>4</v>
      </c>
      <c r="Z31" s="74">
        <v>2</v>
      </c>
      <c r="AA31" s="74">
        <v>4</v>
      </c>
      <c r="AB31" s="74">
        <v>2</v>
      </c>
      <c r="AC31" s="74">
        <v>2</v>
      </c>
      <c r="AD31" s="74">
        <v>2</v>
      </c>
      <c r="AE31" s="74">
        <v>2</v>
      </c>
      <c r="AF31" s="74">
        <v>2</v>
      </c>
      <c r="AG31" s="74">
        <v>2</v>
      </c>
      <c r="AH31" s="74">
        <v>2</v>
      </c>
      <c r="AI31" s="74">
        <v>2</v>
      </c>
      <c r="AJ31" s="74">
        <v>2</v>
      </c>
      <c r="AK31" s="74">
        <v>2</v>
      </c>
      <c r="AL31" s="74">
        <v>2</v>
      </c>
      <c r="AM31" s="74">
        <v>2</v>
      </c>
      <c r="AN31" s="74"/>
      <c r="AO31" s="74">
        <v>2</v>
      </c>
      <c r="AP31" s="74">
        <v>4</v>
      </c>
      <c r="AQ31" s="74">
        <v>2</v>
      </c>
      <c r="AR31" s="74">
        <v>2</v>
      </c>
      <c r="AS31" s="74">
        <v>4</v>
      </c>
      <c r="AT31" s="49">
        <v>4</v>
      </c>
      <c r="AU31" s="49"/>
      <c r="AV31" s="49"/>
      <c r="AW31" s="82">
        <f>SUM(X31:AV31)</f>
        <v>54</v>
      </c>
      <c r="AX31" s="73"/>
      <c r="AY31" s="73"/>
      <c r="AZ31" s="73"/>
      <c r="BA31" s="73"/>
      <c r="BB31" s="73"/>
      <c r="BC31" s="73"/>
      <c r="BD31" s="73"/>
      <c r="BE31" s="73"/>
      <c r="BF31" s="54"/>
    </row>
    <row r="32" spans="1:58" ht="18.75">
      <c r="A32" s="108"/>
      <c r="B32" s="101"/>
      <c r="C32" s="123"/>
      <c r="D32" s="71" t="s">
        <v>35</v>
      </c>
      <c r="E32" s="72">
        <v>1</v>
      </c>
      <c r="F32" s="72">
        <v>1</v>
      </c>
      <c r="G32" s="72">
        <v>1</v>
      </c>
      <c r="H32" s="72">
        <v>1</v>
      </c>
      <c r="I32" s="72">
        <v>1</v>
      </c>
      <c r="J32" s="72">
        <v>1</v>
      </c>
      <c r="K32" s="72">
        <v>1</v>
      </c>
      <c r="L32" s="72">
        <v>1</v>
      </c>
      <c r="M32" s="72">
        <v>2</v>
      </c>
      <c r="N32" s="73">
        <v>2</v>
      </c>
      <c r="O32" s="73">
        <v>2</v>
      </c>
      <c r="P32" s="73">
        <v>1</v>
      </c>
      <c r="Q32" s="73">
        <v>2</v>
      </c>
      <c r="R32" s="73">
        <v>2</v>
      </c>
      <c r="S32" s="72">
        <v>1</v>
      </c>
      <c r="T32" s="72">
        <v>1</v>
      </c>
      <c r="U32" s="72">
        <v>1</v>
      </c>
      <c r="V32" s="72"/>
      <c r="W32" s="82"/>
      <c r="X32" s="72">
        <v>1</v>
      </c>
      <c r="Y32" s="73">
        <v>2</v>
      </c>
      <c r="Z32" s="73">
        <v>1</v>
      </c>
      <c r="AA32" s="73">
        <v>2</v>
      </c>
      <c r="AB32" s="72">
        <v>1</v>
      </c>
      <c r="AC32" s="72">
        <v>1</v>
      </c>
      <c r="AD32" s="72">
        <v>1</v>
      </c>
      <c r="AE32" s="72">
        <v>1</v>
      </c>
      <c r="AF32" s="72">
        <v>1</v>
      </c>
      <c r="AG32" s="72">
        <v>1</v>
      </c>
      <c r="AH32" s="72">
        <v>1</v>
      </c>
      <c r="AI32" s="72">
        <v>1</v>
      </c>
      <c r="AJ32" s="72">
        <v>1</v>
      </c>
      <c r="AK32" s="72">
        <v>1</v>
      </c>
      <c r="AL32" s="72">
        <v>1</v>
      </c>
      <c r="AM32" s="72">
        <v>1</v>
      </c>
      <c r="AN32" s="72"/>
      <c r="AO32" s="72">
        <v>1</v>
      </c>
      <c r="AP32" s="72">
        <v>2</v>
      </c>
      <c r="AQ32" s="72">
        <v>1</v>
      </c>
      <c r="AR32" s="72">
        <v>1</v>
      </c>
      <c r="AS32" s="72">
        <v>2</v>
      </c>
      <c r="AT32" s="73">
        <v>2</v>
      </c>
      <c r="AU32" s="72"/>
      <c r="AV32" s="49"/>
      <c r="AW32" s="82"/>
      <c r="AX32" s="73"/>
      <c r="AY32" s="73"/>
      <c r="AZ32" s="73"/>
      <c r="BA32" s="73"/>
      <c r="BB32" s="73"/>
      <c r="BC32" s="73"/>
      <c r="BD32" s="73"/>
      <c r="BE32" s="73"/>
      <c r="BF32" s="55"/>
    </row>
    <row r="33" spans="1:58" s="58" customFormat="1" ht="18.75">
      <c r="A33" s="108"/>
      <c r="B33" s="133" t="s">
        <v>121</v>
      </c>
      <c r="C33" s="122" t="s">
        <v>91</v>
      </c>
      <c r="D33" s="71" t="s">
        <v>41</v>
      </c>
      <c r="E33" s="74">
        <v>2</v>
      </c>
      <c r="F33" s="74">
        <v>2</v>
      </c>
      <c r="G33" s="74">
        <v>2</v>
      </c>
      <c r="H33" s="74">
        <v>2</v>
      </c>
      <c r="I33" s="74">
        <v>4</v>
      </c>
      <c r="J33" s="74">
        <v>2</v>
      </c>
      <c r="K33" s="74">
        <v>2</v>
      </c>
      <c r="L33" s="74">
        <v>2</v>
      </c>
      <c r="M33" s="74">
        <v>2</v>
      </c>
      <c r="N33" s="74">
        <v>2</v>
      </c>
      <c r="O33" s="74">
        <v>2</v>
      </c>
      <c r="P33" s="74">
        <v>2</v>
      </c>
      <c r="Q33" s="74">
        <v>2</v>
      </c>
      <c r="R33" s="74">
        <v>2</v>
      </c>
      <c r="S33" s="74">
        <v>2</v>
      </c>
      <c r="T33" s="74">
        <v>2</v>
      </c>
      <c r="U33" s="74">
        <v>2</v>
      </c>
      <c r="V33" s="74"/>
      <c r="W33" s="82">
        <f>SUM(E33:V33)</f>
        <v>36</v>
      </c>
      <c r="X33" s="74"/>
      <c r="Y33" s="90">
        <v>2</v>
      </c>
      <c r="Z33" s="90">
        <v>2</v>
      </c>
      <c r="AA33" s="90">
        <v>2</v>
      </c>
      <c r="AB33" s="90">
        <v>2</v>
      </c>
      <c r="AC33" s="90">
        <v>2</v>
      </c>
      <c r="AD33" s="90">
        <v>2</v>
      </c>
      <c r="AE33" s="90">
        <v>2</v>
      </c>
      <c r="AF33" s="90">
        <v>2</v>
      </c>
      <c r="AG33" s="90">
        <v>2</v>
      </c>
      <c r="AH33" s="90">
        <v>2</v>
      </c>
      <c r="AI33" s="90">
        <v>2</v>
      </c>
      <c r="AJ33" s="90">
        <v>2</v>
      </c>
      <c r="AK33" s="90">
        <v>2</v>
      </c>
      <c r="AL33" s="90">
        <v>2</v>
      </c>
      <c r="AM33" s="90">
        <v>2</v>
      </c>
      <c r="AN33" s="90"/>
      <c r="AO33" s="90">
        <v>2</v>
      </c>
      <c r="AP33" s="90">
        <v>2</v>
      </c>
      <c r="AQ33" s="90">
        <v>2</v>
      </c>
      <c r="AR33" s="90">
        <v>2</v>
      </c>
      <c r="AS33" s="90">
        <v>2</v>
      </c>
      <c r="AT33" s="90">
        <v>4</v>
      </c>
      <c r="AU33" s="90">
        <v>2</v>
      </c>
      <c r="AV33" s="90">
        <v>2</v>
      </c>
      <c r="AW33" s="82">
        <f>SUM(X33:AV33)</f>
        <v>48</v>
      </c>
      <c r="AX33" s="73"/>
      <c r="AY33" s="73"/>
      <c r="AZ33" s="73"/>
      <c r="BA33" s="73"/>
      <c r="BB33" s="73"/>
      <c r="BC33" s="73"/>
      <c r="BD33" s="73"/>
      <c r="BE33" s="73"/>
      <c r="BF33" s="55"/>
    </row>
    <row r="34" spans="1:58" ht="16.5" customHeight="1">
      <c r="A34" s="109"/>
      <c r="B34" s="107"/>
      <c r="C34" s="123"/>
      <c r="D34" s="71" t="s">
        <v>35</v>
      </c>
      <c r="E34" s="72">
        <v>1</v>
      </c>
      <c r="F34" s="72">
        <v>1</v>
      </c>
      <c r="G34" s="72">
        <v>1</v>
      </c>
      <c r="H34" s="72">
        <v>1</v>
      </c>
      <c r="I34" s="72">
        <v>2</v>
      </c>
      <c r="J34" s="72">
        <v>1</v>
      </c>
      <c r="K34" s="72">
        <v>1</v>
      </c>
      <c r="L34" s="72">
        <v>1</v>
      </c>
      <c r="M34" s="72">
        <v>1</v>
      </c>
      <c r="N34" s="72">
        <v>1</v>
      </c>
      <c r="O34" s="72">
        <v>1</v>
      </c>
      <c r="P34" s="72">
        <v>1</v>
      </c>
      <c r="Q34" s="72">
        <v>1</v>
      </c>
      <c r="R34" s="72">
        <v>1</v>
      </c>
      <c r="S34" s="72">
        <v>1</v>
      </c>
      <c r="T34" s="72">
        <v>1</v>
      </c>
      <c r="U34" s="72">
        <v>1</v>
      </c>
      <c r="V34" s="72"/>
      <c r="W34" s="82"/>
      <c r="X34" s="72"/>
      <c r="Y34" s="72">
        <v>1</v>
      </c>
      <c r="Z34" s="72">
        <v>1</v>
      </c>
      <c r="AA34" s="72">
        <v>1</v>
      </c>
      <c r="AB34" s="72">
        <v>1</v>
      </c>
      <c r="AC34" s="72">
        <v>1</v>
      </c>
      <c r="AD34" s="72">
        <v>1</v>
      </c>
      <c r="AE34" s="72">
        <v>1</v>
      </c>
      <c r="AF34" s="72">
        <v>1</v>
      </c>
      <c r="AG34" s="72">
        <v>1</v>
      </c>
      <c r="AH34" s="72">
        <v>1</v>
      </c>
      <c r="AI34" s="72">
        <v>1</v>
      </c>
      <c r="AJ34" s="72">
        <v>1</v>
      </c>
      <c r="AK34" s="72">
        <v>1</v>
      </c>
      <c r="AL34" s="72">
        <v>1</v>
      </c>
      <c r="AM34" s="72">
        <v>1</v>
      </c>
      <c r="AN34" s="72"/>
      <c r="AO34" s="72">
        <v>1</v>
      </c>
      <c r="AP34" s="72">
        <v>1</v>
      </c>
      <c r="AQ34" s="72">
        <v>1</v>
      </c>
      <c r="AR34" s="72">
        <v>1</v>
      </c>
      <c r="AS34" s="72">
        <v>1</v>
      </c>
      <c r="AT34" s="72">
        <v>2</v>
      </c>
      <c r="AU34" s="72">
        <v>1</v>
      </c>
      <c r="AV34" s="73">
        <v>1</v>
      </c>
      <c r="AW34" s="82"/>
      <c r="AX34" s="73"/>
      <c r="AY34" s="73"/>
      <c r="AZ34" s="73"/>
      <c r="BA34" s="73"/>
      <c r="BB34" s="73"/>
      <c r="BC34" s="73"/>
      <c r="BD34" s="73"/>
      <c r="BE34" s="73"/>
      <c r="BF34" s="55"/>
    </row>
    <row r="35" spans="1:58" ht="15.75" customHeight="1">
      <c r="A35" s="50"/>
      <c r="B35" s="133" t="s">
        <v>122</v>
      </c>
      <c r="C35" s="122" t="s">
        <v>123</v>
      </c>
      <c r="D35" s="71" t="s">
        <v>41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82"/>
      <c r="X35" s="90"/>
      <c r="Y35" s="90">
        <v>4</v>
      </c>
      <c r="Z35" s="90">
        <v>2</v>
      </c>
      <c r="AA35" s="90">
        <v>4</v>
      </c>
      <c r="AB35" s="90">
        <v>4</v>
      </c>
      <c r="AC35" s="90">
        <v>6</v>
      </c>
      <c r="AD35" s="90">
        <v>2</v>
      </c>
      <c r="AE35" s="90">
        <v>4</v>
      </c>
      <c r="AF35" s="90">
        <v>2</v>
      </c>
      <c r="AG35" s="90">
        <v>2</v>
      </c>
      <c r="AH35" s="90">
        <v>4</v>
      </c>
      <c r="AI35" s="90">
        <v>2</v>
      </c>
      <c r="AJ35" s="90">
        <v>2</v>
      </c>
      <c r="AK35" s="90">
        <v>2</v>
      </c>
      <c r="AL35" s="90">
        <v>4</v>
      </c>
      <c r="AM35" s="90">
        <v>4</v>
      </c>
      <c r="AN35" s="90"/>
      <c r="AO35" s="90">
        <v>2</v>
      </c>
      <c r="AP35" s="90">
        <v>4</v>
      </c>
      <c r="AQ35" s="90">
        <v>4</v>
      </c>
      <c r="AR35" s="90">
        <v>6</v>
      </c>
      <c r="AS35" s="90">
        <v>2</v>
      </c>
      <c r="AT35" s="90">
        <v>6</v>
      </c>
      <c r="AU35" s="74">
        <v>4</v>
      </c>
      <c r="AV35" s="49">
        <v>2</v>
      </c>
      <c r="AW35" s="82">
        <f>SUM(X35:AV35)</f>
        <v>78</v>
      </c>
      <c r="AX35" s="73"/>
      <c r="AY35" s="73"/>
      <c r="AZ35" s="73"/>
      <c r="BA35" s="73"/>
      <c r="BB35" s="73"/>
      <c r="BC35" s="73"/>
      <c r="BD35" s="73"/>
      <c r="BE35" s="73"/>
      <c r="BF35" s="55"/>
    </row>
    <row r="36" spans="1:58" ht="15.75" customHeight="1">
      <c r="A36" s="50"/>
      <c r="B36" s="107"/>
      <c r="C36" s="123"/>
      <c r="D36" s="71" t="s">
        <v>35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82"/>
      <c r="X36" s="73"/>
      <c r="Y36" s="73">
        <v>2</v>
      </c>
      <c r="Z36" s="73">
        <v>1</v>
      </c>
      <c r="AA36" s="73">
        <v>2</v>
      </c>
      <c r="AB36" s="73">
        <v>2</v>
      </c>
      <c r="AC36" s="73">
        <v>3</v>
      </c>
      <c r="AD36" s="72">
        <v>1</v>
      </c>
      <c r="AE36" s="73">
        <v>2</v>
      </c>
      <c r="AF36" s="72">
        <v>1</v>
      </c>
      <c r="AG36" s="72">
        <v>1</v>
      </c>
      <c r="AH36" s="72">
        <v>2</v>
      </c>
      <c r="AI36" s="72">
        <v>1</v>
      </c>
      <c r="AJ36" s="72">
        <v>1</v>
      </c>
      <c r="AK36" s="73">
        <v>1</v>
      </c>
      <c r="AL36" s="73">
        <v>2</v>
      </c>
      <c r="AM36" s="73">
        <v>2</v>
      </c>
      <c r="AN36" s="72"/>
      <c r="AO36" s="72">
        <v>1</v>
      </c>
      <c r="AP36" s="72">
        <v>2</v>
      </c>
      <c r="AQ36" s="73">
        <v>2</v>
      </c>
      <c r="AR36" s="73">
        <v>3</v>
      </c>
      <c r="AS36" s="72">
        <v>1</v>
      </c>
      <c r="AT36" s="91">
        <v>3</v>
      </c>
      <c r="AU36" s="72">
        <v>2</v>
      </c>
      <c r="AV36" s="49">
        <v>1</v>
      </c>
      <c r="AW36" s="82"/>
      <c r="AX36" s="73"/>
      <c r="AY36" s="73"/>
      <c r="AZ36" s="73"/>
      <c r="BA36" s="73"/>
      <c r="BB36" s="73"/>
      <c r="BC36" s="73"/>
      <c r="BD36" s="73"/>
      <c r="BE36" s="73"/>
      <c r="BF36" s="55"/>
    </row>
    <row r="37" spans="1:58" ht="15" customHeight="1">
      <c r="A37" s="50"/>
      <c r="B37" s="133" t="s">
        <v>59</v>
      </c>
      <c r="C37" s="122" t="s">
        <v>124</v>
      </c>
      <c r="D37" s="71" t="s">
        <v>41</v>
      </c>
      <c r="E37" s="74"/>
      <c r="F37" s="74">
        <v>2</v>
      </c>
      <c r="G37" s="74">
        <v>2</v>
      </c>
      <c r="H37" s="74">
        <v>2</v>
      </c>
      <c r="I37" s="74">
        <v>4</v>
      </c>
      <c r="J37" s="74">
        <v>2</v>
      </c>
      <c r="K37" s="74">
        <v>2</v>
      </c>
      <c r="L37" s="74">
        <v>2</v>
      </c>
      <c r="M37" s="74">
        <v>2</v>
      </c>
      <c r="N37" s="74">
        <v>2</v>
      </c>
      <c r="O37" s="74">
        <v>2</v>
      </c>
      <c r="P37" s="74">
        <v>2</v>
      </c>
      <c r="Q37" s="74">
        <v>2</v>
      </c>
      <c r="R37" s="74">
        <v>2</v>
      </c>
      <c r="S37" s="74">
        <v>2</v>
      </c>
      <c r="T37" s="74">
        <v>2</v>
      </c>
      <c r="U37" s="74">
        <v>2</v>
      </c>
      <c r="V37" s="74">
        <v>2</v>
      </c>
      <c r="W37" s="82">
        <f>SUM(E37:V37)</f>
        <v>36</v>
      </c>
      <c r="X37" s="74"/>
      <c r="Y37" s="90">
        <v>2</v>
      </c>
      <c r="Z37" s="90">
        <v>2</v>
      </c>
      <c r="AA37" s="90">
        <v>2</v>
      </c>
      <c r="AB37" s="90">
        <v>2</v>
      </c>
      <c r="AC37" s="90">
        <v>2</v>
      </c>
      <c r="AD37" s="90">
        <v>2</v>
      </c>
      <c r="AE37" s="90">
        <v>2</v>
      </c>
      <c r="AF37" s="90">
        <v>2</v>
      </c>
      <c r="AG37" s="90">
        <v>2</v>
      </c>
      <c r="AH37" s="90">
        <v>2</v>
      </c>
      <c r="AI37" s="90">
        <v>2</v>
      </c>
      <c r="AJ37" s="90">
        <v>2</v>
      </c>
      <c r="AK37" s="90">
        <v>2</v>
      </c>
      <c r="AL37" s="90">
        <v>2</v>
      </c>
      <c r="AM37" s="90">
        <v>2</v>
      </c>
      <c r="AN37" s="90"/>
      <c r="AO37" s="90">
        <v>2</v>
      </c>
      <c r="AP37" s="90">
        <v>6</v>
      </c>
      <c r="AQ37" s="90">
        <v>4</v>
      </c>
      <c r="AR37" s="90">
        <v>2</v>
      </c>
      <c r="AS37" s="90">
        <v>2</v>
      </c>
      <c r="AT37" s="90">
        <v>2</v>
      </c>
      <c r="AU37" s="88">
        <v>12</v>
      </c>
      <c r="AV37" s="49"/>
      <c r="AW37" s="82">
        <f>SUM(X37:AV37)</f>
        <v>60</v>
      </c>
      <c r="AX37" s="73"/>
      <c r="AY37" s="73"/>
      <c r="AZ37" s="73"/>
      <c r="BA37" s="73"/>
      <c r="BB37" s="73"/>
      <c r="BC37" s="73"/>
      <c r="BD37" s="73"/>
      <c r="BE37" s="73"/>
      <c r="BF37" s="55"/>
    </row>
    <row r="38" spans="1:58" ht="18.75">
      <c r="A38" s="50"/>
      <c r="B38" s="107"/>
      <c r="C38" s="123"/>
      <c r="D38" s="71" t="s">
        <v>35</v>
      </c>
      <c r="E38" s="72"/>
      <c r="F38" s="72">
        <v>1</v>
      </c>
      <c r="G38" s="72">
        <v>1</v>
      </c>
      <c r="H38" s="72">
        <v>1</v>
      </c>
      <c r="I38" s="72">
        <v>2</v>
      </c>
      <c r="J38" s="72">
        <v>1</v>
      </c>
      <c r="K38" s="72">
        <v>1</v>
      </c>
      <c r="L38" s="72">
        <v>1</v>
      </c>
      <c r="M38" s="72">
        <v>1</v>
      </c>
      <c r="N38" s="72">
        <v>1</v>
      </c>
      <c r="O38" s="72">
        <v>1</v>
      </c>
      <c r="P38" s="72">
        <v>1</v>
      </c>
      <c r="Q38" s="72">
        <v>1</v>
      </c>
      <c r="R38" s="72">
        <v>1</v>
      </c>
      <c r="S38" s="72">
        <v>1</v>
      </c>
      <c r="T38" s="72">
        <v>1</v>
      </c>
      <c r="U38" s="72">
        <v>1</v>
      </c>
      <c r="V38" s="72">
        <v>1</v>
      </c>
      <c r="W38" s="82"/>
      <c r="X38" s="72"/>
      <c r="Y38" s="72">
        <v>1</v>
      </c>
      <c r="Z38" s="72">
        <v>1</v>
      </c>
      <c r="AA38" s="72">
        <v>1</v>
      </c>
      <c r="AB38" s="72">
        <v>1</v>
      </c>
      <c r="AC38" s="72">
        <v>1</v>
      </c>
      <c r="AD38" s="72">
        <v>1</v>
      </c>
      <c r="AE38" s="72">
        <v>1</v>
      </c>
      <c r="AF38" s="72">
        <v>1</v>
      </c>
      <c r="AG38" s="72">
        <v>1</v>
      </c>
      <c r="AH38" s="72">
        <v>1</v>
      </c>
      <c r="AI38" s="72">
        <v>1</v>
      </c>
      <c r="AJ38" s="72">
        <v>1</v>
      </c>
      <c r="AK38" s="72">
        <v>1</v>
      </c>
      <c r="AL38" s="72">
        <v>1</v>
      </c>
      <c r="AM38" s="72">
        <v>1</v>
      </c>
      <c r="AN38" s="72"/>
      <c r="AO38" s="72">
        <v>1</v>
      </c>
      <c r="AP38" s="72">
        <v>3</v>
      </c>
      <c r="AQ38" s="72">
        <v>2</v>
      </c>
      <c r="AR38" s="72">
        <v>1</v>
      </c>
      <c r="AS38" s="72">
        <v>1</v>
      </c>
      <c r="AT38" s="72">
        <v>1</v>
      </c>
      <c r="AU38" s="72"/>
      <c r="AV38" s="49"/>
      <c r="AW38" s="82"/>
      <c r="AX38" s="73"/>
      <c r="AY38" s="73"/>
      <c r="AZ38" s="73"/>
      <c r="BA38" s="73"/>
      <c r="BB38" s="73"/>
      <c r="BC38" s="73"/>
      <c r="BD38" s="73"/>
      <c r="BE38" s="73"/>
      <c r="BF38" s="55"/>
    </row>
    <row r="39" spans="1:58" ht="18.75">
      <c r="A39" s="50"/>
      <c r="B39" s="133" t="s">
        <v>63</v>
      </c>
      <c r="C39" s="122" t="s">
        <v>90</v>
      </c>
      <c r="D39" s="71" t="s">
        <v>34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82"/>
      <c r="X39" s="72"/>
      <c r="Y39" s="74">
        <v>2</v>
      </c>
      <c r="Z39" s="74">
        <v>4</v>
      </c>
      <c r="AA39" s="74">
        <v>2</v>
      </c>
      <c r="AB39" s="74">
        <v>2</v>
      </c>
      <c r="AC39" s="74">
        <v>2</v>
      </c>
      <c r="AD39" s="74"/>
      <c r="AE39" s="74">
        <v>2</v>
      </c>
      <c r="AF39" s="74">
        <v>2</v>
      </c>
      <c r="AG39" s="74">
        <v>2</v>
      </c>
      <c r="AH39" s="74">
        <v>2</v>
      </c>
      <c r="AI39" s="74">
        <v>2</v>
      </c>
      <c r="AJ39" s="74">
        <v>2</v>
      </c>
      <c r="AK39" s="74">
        <v>2</v>
      </c>
      <c r="AL39" s="74">
        <v>2</v>
      </c>
      <c r="AM39" s="74">
        <v>2</v>
      </c>
      <c r="AN39" s="74">
        <v>2</v>
      </c>
      <c r="AO39" s="74">
        <v>2</v>
      </c>
      <c r="AP39" s="74">
        <v>4</v>
      </c>
      <c r="AQ39" s="74">
        <v>4</v>
      </c>
      <c r="AR39" s="74">
        <v>4</v>
      </c>
      <c r="AS39" s="74">
        <v>4</v>
      </c>
      <c r="AT39" s="74">
        <v>2</v>
      </c>
      <c r="AU39" s="74">
        <v>2</v>
      </c>
      <c r="AV39" s="49">
        <v>2</v>
      </c>
      <c r="AW39" s="82">
        <f>SUM(X39:AV39)</f>
        <v>56</v>
      </c>
      <c r="AX39" s="73"/>
      <c r="AY39" s="73"/>
      <c r="AZ39" s="73"/>
      <c r="BA39" s="73"/>
      <c r="BB39" s="73"/>
      <c r="BC39" s="73"/>
      <c r="BD39" s="73"/>
      <c r="BE39" s="73"/>
      <c r="BF39" s="55"/>
    </row>
    <row r="40" spans="1:58" ht="18.75">
      <c r="A40" s="50"/>
      <c r="B40" s="107"/>
      <c r="C40" s="123"/>
      <c r="D40" s="71" t="s">
        <v>35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82"/>
      <c r="X40" s="72"/>
      <c r="Y40" s="72">
        <v>1</v>
      </c>
      <c r="Z40" s="72">
        <v>2</v>
      </c>
      <c r="AA40" s="72">
        <v>1</v>
      </c>
      <c r="AB40" s="72">
        <v>1</v>
      </c>
      <c r="AC40" s="72">
        <v>1</v>
      </c>
      <c r="AD40" s="72"/>
      <c r="AE40" s="72">
        <v>1</v>
      </c>
      <c r="AF40" s="72">
        <v>1</v>
      </c>
      <c r="AG40" s="72">
        <v>1</v>
      </c>
      <c r="AH40" s="72">
        <v>1</v>
      </c>
      <c r="AI40" s="72">
        <v>1</v>
      </c>
      <c r="AJ40" s="72">
        <v>1</v>
      </c>
      <c r="AK40" s="72">
        <v>1</v>
      </c>
      <c r="AL40" s="72">
        <v>1</v>
      </c>
      <c r="AM40" s="72">
        <v>1</v>
      </c>
      <c r="AN40" s="72">
        <v>1</v>
      </c>
      <c r="AO40" s="72">
        <v>1</v>
      </c>
      <c r="AP40" s="72">
        <v>2</v>
      </c>
      <c r="AQ40" s="72">
        <v>2</v>
      </c>
      <c r="AR40" s="72">
        <v>2</v>
      </c>
      <c r="AS40" s="72">
        <v>2</v>
      </c>
      <c r="AT40" s="72">
        <v>1</v>
      </c>
      <c r="AU40" s="72">
        <v>1</v>
      </c>
      <c r="AV40" s="49">
        <v>1</v>
      </c>
      <c r="AW40" s="82"/>
      <c r="AX40" s="73"/>
      <c r="AY40" s="73"/>
      <c r="AZ40" s="73"/>
      <c r="BA40" s="73"/>
      <c r="BB40" s="73"/>
      <c r="BC40" s="73"/>
      <c r="BD40" s="73"/>
      <c r="BE40" s="73"/>
      <c r="BF40" s="55"/>
    </row>
    <row r="41" spans="1:58" ht="18.75">
      <c r="A41" s="50"/>
      <c r="B41" s="105" t="s">
        <v>125</v>
      </c>
      <c r="C41" s="102" t="s">
        <v>65</v>
      </c>
      <c r="D41" s="71" t="s">
        <v>41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8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91"/>
      <c r="AO41" s="72"/>
      <c r="AP41" s="72"/>
      <c r="AQ41" s="72"/>
      <c r="AR41" s="72"/>
      <c r="AS41" s="72"/>
      <c r="AT41" s="91"/>
      <c r="AU41" s="72"/>
      <c r="AV41" s="49"/>
      <c r="AW41" s="82"/>
      <c r="AX41" s="73"/>
      <c r="AY41" s="73"/>
      <c r="AZ41" s="73"/>
      <c r="BA41" s="73"/>
      <c r="BB41" s="73"/>
      <c r="BC41" s="73"/>
      <c r="BD41" s="73"/>
      <c r="BE41" s="73"/>
      <c r="BF41" s="55"/>
    </row>
    <row r="42" spans="1:58" ht="18.75">
      <c r="A42" s="50"/>
      <c r="B42" s="106"/>
      <c r="C42" s="103"/>
      <c r="D42" s="71" t="s">
        <v>35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8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91"/>
      <c r="AO42" s="72"/>
      <c r="AP42" s="72"/>
      <c r="AQ42" s="72"/>
      <c r="AR42" s="72"/>
      <c r="AS42" s="72"/>
      <c r="AT42" s="91"/>
      <c r="AU42" s="72"/>
      <c r="AV42" s="49"/>
      <c r="AW42" s="82"/>
      <c r="AX42" s="73"/>
      <c r="AY42" s="73"/>
      <c r="AZ42" s="73"/>
      <c r="BA42" s="73"/>
      <c r="BB42" s="73"/>
      <c r="BC42" s="73"/>
      <c r="BD42" s="73"/>
      <c r="BE42" s="73"/>
      <c r="BF42" s="55"/>
    </row>
    <row r="43" spans="1:58" ht="18.75">
      <c r="A43" s="50"/>
      <c r="B43" s="105" t="s">
        <v>66</v>
      </c>
      <c r="C43" s="102" t="s">
        <v>92</v>
      </c>
      <c r="D43" s="71" t="s">
        <v>41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8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91"/>
      <c r="AO43" s="72"/>
      <c r="AP43" s="72"/>
      <c r="AQ43" s="72"/>
      <c r="AR43" s="72"/>
      <c r="AS43" s="72"/>
      <c r="AT43" s="91"/>
      <c r="AU43" s="72"/>
      <c r="AV43" s="49"/>
      <c r="AW43" s="82"/>
      <c r="AX43" s="73"/>
      <c r="AY43" s="73"/>
      <c r="AZ43" s="73"/>
      <c r="BA43" s="73"/>
      <c r="BB43" s="73"/>
      <c r="BC43" s="73"/>
      <c r="BD43" s="73"/>
      <c r="BE43" s="73"/>
      <c r="BF43" s="55"/>
    </row>
    <row r="44" spans="1:58" ht="18.75">
      <c r="A44" s="50"/>
      <c r="B44" s="106"/>
      <c r="C44" s="103"/>
      <c r="D44" s="71" t="s">
        <v>35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8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91"/>
      <c r="AO44" s="72"/>
      <c r="AP44" s="72"/>
      <c r="AQ44" s="72"/>
      <c r="AR44" s="72"/>
      <c r="AS44" s="72"/>
      <c r="AT44" s="91"/>
      <c r="AU44" s="72"/>
      <c r="AV44" s="49"/>
      <c r="AW44" s="82"/>
      <c r="AX44" s="73"/>
      <c r="AY44" s="73"/>
      <c r="AZ44" s="73"/>
      <c r="BA44" s="73"/>
      <c r="BB44" s="73"/>
      <c r="BC44" s="73"/>
      <c r="BD44" s="73"/>
      <c r="BE44" s="73"/>
      <c r="BF44" s="55"/>
    </row>
    <row r="45" spans="1:58" ht="18.75">
      <c r="A45" s="50"/>
      <c r="B45" s="105" t="s">
        <v>126</v>
      </c>
      <c r="C45" s="102" t="s">
        <v>127</v>
      </c>
      <c r="D45" s="71" t="s">
        <v>41</v>
      </c>
      <c r="E45" s="74"/>
      <c r="F45" s="74">
        <v>8</v>
      </c>
      <c r="G45" s="74">
        <v>8</v>
      </c>
      <c r="H45" s="74">
        <v>8</v>
      </c>
      <c r="I45" s="74">
        <v>4</v>
      </c>
      <c r="J45" s="74">
        <v>6</v>
      </c>
      <c r="K45" s="74">
        <v>6</v>
      </c>
      <c r="L45" s="74">
        <v>6</v>
      </c>
      <c r="M45" s="74">
        <v>6</v>
      </c>
      <c r="N45" s="74">
        <v>2</v>
      </c>
      <c r="O45" s="74">
        <v>8</v>
      </c>
      <c r="P45" s="74">
        <v>6</v>
      </c>
      <c r="Q45" s="74">
        <v>6</v>
      </c>
      <c r="R45" s="74">
        <v>6</v>
      </c>
      <c r="S45" s="74">
        <v>8</v>
      </c>
      <c r="T45" s="74">
        <v>6</v>
      </c>
      <c r="U45" s="74">
        <v>8</v>
      </c>
      <c r="V45" s="74">
        <v>4</v>
      </c>
      <c r="W45" s="82">
        <f>SUM(E45:V45)</f>
        <v>106</v>
      </c>
      <c r="X45" s="90"/>
      <c r="Y45" s="90">
        <v>4</v>
      </c>
      <c r="Z45" s="90">
        <v>6</v>
      </c>
      <c r="AA45" s="90">
        <v>4</v>
      </c>
      <c r="AB45" s="90">
        <v>6</v>
      </c>
      <c r="AC45" s="90">
        <v>6</v>
      </c>
      <c r="AD45" s="90">
        <v>6</v>
      </c>
      <c r="AE45" s="90">
        <v>2</v>
      </c>
      <c r="AF45" s="90">
        <v>2</v>
      </c>
      <c r="AG45" s="90">
        <v>2</v>
      </c>
      <c r="AH45" s="90">
        <v>4</v>
      </c>
      <c r="AI45" s="90">
        <v>4</v>
      </c>
      <c r="AJ45" s="90">
        <v>2</v>
      </c>
      <c r="AK45" s="90">
        <v>4</v>
      </c>
      <c r="AL45" s="90">
        <v>6</v>
      </c>
      <c r="AM45" s="90">
        <v>4</v>
      </c>
      <c r="AN45" s="90"/>
      <c r="AO45" s="90">
        <v>8</v>
      </c>
      <c r="AP45" s="90">
        <v>8</v>
      </c>
      <c r="AQ45" s="90">
        <v>6</v>
      </c>
      <c r="AR45" s="90">
        <v>6</v>
      </c>
      <c r="AS45" s="90">
        <v>2</v>
      </c>
      <c r="AT45" s="90">
        <v>4</v>
      </c>
      <c r="AU45" s="90">
        <v>8</v>
      </c>
      <c r="AV45" s="90">
        <v>6</v>
      </c>
      <c r="AW45" s="82">
        <f>SUM(X45:AV45)</f>
        <v>110</v>
      </c>
      <c r="AX45" s="73"/>
      <c r="AY45" s="73"/>
      <c r="AZ45" s="73"/>
      <c r="BA45" s="73"/>
      <c r="BB45" s="73"/>
      <c r="BC45" s="73"/>
      <c r="BD45" s="73"/>
      <c r="BE45" s="73"/>
      <c r="BF45" s="55"/>
    </row>
    <row r="46" spans="1:58" ht="18.75">
      <c r="A46" s="50"/>
      <c r="B46" s="106"/>
      <c r="C46" s="103"/>
      <c r="D46" s="71" t="s">
        <v>35</v>
      </c>
      <c r="E46" s="72"/>
      <c r="F46" s="72">
        <v>4</v>
      </c>
      <c r="G46" s="72">
        <v>4</v>
      </c>
      <c r="H46" s="72">
        <v>4</v>
      </c>
      <c r="I46" s="72">
        <v>4</v>
      </c>
      <c r="J46" s="72">
        <v>3</v>
      </c>
      <c r="K46" s="72">
        <v>3</v>
      </c>
      <c r="L46" s="72">
        <v>3</v>
      </c>
      <c r="M46" s="73">
        <v>3</v>
      </c>
      <c r="N46" s="72">
        <v>1</v>
      </c>
      <c r="O46" s="72">
        <v>4</v>
      </c>
      <c r="P46" s="72">
        <v>3</v>
      </c>
      <c r="Q46" s="72">
        <v>3</v>
      </c>
      <c r="R46" s="72">
        <v>3</v>
      </c>
      <c r="S46" s="72">
        <v>4</v>
      </c>
      <c r="T46" s="72">
        <v>3</v>
      </c>
      <c r="U46" s="72">
        <v>4</v>
      </c>
      <c r="V46" s="72">
        <v>2</v>
      </c>
      <c r="W46" s="82"/>
      <c r="X46" s="72"/>
      <c r="Y46" s="73">
        <v>2</v>
      </c>
      <c r="Z46" s="73">
        <v>3</v>
      </c>
      <c r="AA46" s="73">
        <v>2</v>
      </c>
      <c r="AB46" s="73">
        <v>3</v>
      </c>
      <c r="AC46" s="72">
        <v>3</v>
      </c>
      <c r="AD46" s="73">
        <v>3</v>
      </c>
      <c r="AE46" s="73">
        <v>1</v>
      </c>
      <c r="AF46" s="73">
        <v>1</v>
      </c>
      <c r="AG46" s="72">
        <v>1</v>
      </c>
      <c r="AH46" s="72">
        <v>2</v>
      </c>
      <c r="AI46" s="73">
        <v>2</v>
      </c>
      <c r="AJ46" s="73">
        <v>1</v>
      </c>
      <c r="AK46" s="73">
        <v>2</v>
      </c>
      <c r="AL46" s="73">
        <v>3</v>
      </c>
      <c r="AM46" s="73">
        <v>2</v>
      </c>
      <c r="AN46" s="72"/>
      <c r="AO46" s="72">
        <v>4</v>
      </c>
      <c r="AP46" s="72">
        <v>4</v>
      </c>
      <c r="AQ46" s="72">
        <v>3</v>
      </c>
      <c r="AR46" s="72">
        <v>3</v>
      </c>
      <c r="AS46" s="72">
        <v>1</v>
      </c>
      <c r="AT46" s="73">
        <v>2</v>
      </c>
      <c r="AU46" s="72">
        <v>4</v>
      </c>
      <c r="AV46" s="73">
        <v>3</v>
      </c>
      <c r="AW46" s="82"/>
      <c r="AX46" s="73"/>
      <c r="AY46" s="73"/>
      <c r="AZ46" s="73"/>
      <c r="BA46" s="73"/>
      <c r="BB46" s="73"/>
      <c r="BC46" s="73"/>
      <c r="BD46" s="73"/>
      <c r="BE46" s="73"/>
      <c r="BF46" s="55"/>
    </row>
    <row r="47" spans="1:58" ht="33" customHeight="1">
      <c r="A47" s="50"/>
      <c r="B47" s="105" t="s">
        <v>128</v>
      </c>
      <c r="C47" s="102" t="s">
        <v>129</v>
      </c>
      <c r="D47" s="71" t="s">
        <v>41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82"/>
      <c r="X47" s="74"/>
      <c r="Y47" s="74"/>
      <c r="Z47" s="74"/>
      <c r="AA47" s="74"/>
      <c r="AB47" s="74"/>
      <c r="AC47" s="74"/>
      <c r="AD47" s="90"/>
      <c r="AE47" s="90"/>
      <c r="AF47" s="90"/>
      <c r="AG47" s="90">
        <v>2</v>
      </c>
      <c r="AH47" s="90">
        <v>2</v>
      </c>
      <c r="AI47" s="90">
        <v>2</v>
      </c>
      <c r="AJ47" s="90">
        <v>2</v>
      </c>
      <c r="AK47" s="90">
        <v>2</v>
      </c>
      <c r="AL47" s="90">
        <v>2</v>
      </c>
      <c r="AM47" s="90">
        <v>4</v>
      </c>
      <c r="AN47" s="90">
        <v>2</v>
      </c>
      <c r="AO47" s="90"/>
      <c r="AP47" s="90"/>
      <c r="AQ47" s="90">
        <v>4</v>
      </c>
      <c r="AR47" s="90">
        <v>4</v>
      </c>
      <c r="AS47" s="90">
        <v>2</v>
      </c>
      <c r="AT47" s="90">
        <v>2</v>
      </c>
      <c r="AU47" s="90">
        <v>2</v>
      </c>
      <c r="AV47" s="90"/>
      <c r="AW47" s="82">
        <f>SUM(X47:AV47)</f>
        <v>32</v>
      </c>
      <c r="AX47" s="73"/>
      <c r="AY47" s="73"/>
      <c r="AZ47" s="73"/>
      <c r="BA47" s="73"/>
      <c r="BB47" s="73"/>
      <c r="BC47" s="73"/>
      <c r="BD47" s="73"/>
      <c r="BE47" s="73"/>
      <c r="BF47" s="55"/>
    </row>
    <row r="48" spans="1:58" ht="33" customHeight="1">
      <c r="A48" s="50"/>
      <c r="B48" s="106"/>
      <c r="C48" s="103"/>
      <c r="D48" s="71" t="s">
        <v>35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82"/>
      <c r="X48" s="72"/>
      <c r="Y48" s="72"/>
      <c r="Z48" s="72"/>
      <c r="AA48" s="72"/>
      <c r="AB48" s="72"/>
      <c r="AC48" s="72"/>
      <c r="AD48" s="72"/>
      <c r="AE48" s="72"/>
      <c r="AF48" s="72"/>
      <c r="AG48" s="72">
        <v>1</v>
      </c>
      <c r="AH48" s="72">
        <v>1</v>
      </c>
      <c r="AI48" s="72">
        <v>1</v>
      </c>
      <c r="AJ48" s="72">
        <v>1</v>
      </c>
      <c r="AK48" s="72">
        <v>1</v>
      </c>
      <c r="AL48" s="72">
        <v>1</v>
      </c>
      <c r="AM48" s="72">
        <v>2</v>
      </c>
      <c r="AN48" s="72">
        <v>1</v>
      </c>
      <c r="AO48" s="72"/>
      <c r="AP48" s="72"/>
      <c r="AQ48" s="72">
        <v>2</v>
      </c>
      <c r="AR48" s="72">
        <v>2</v>
      </c>
      <c r="AS48" s="72">
        <v>1</v>
      </c>
      <c r="AT48" s="72">
        <v>1</v>
      </c>
      <c r="AU48" s="72">
        <v>1</v>
      </c>
      <c r="AV48" s="73"/>
      <c r="AW48" s="82"/>
      <c r="AX48" s="73"/>
      <c r="AY48" s="73"/>
      <c r="AZ48" s="73"/>
      <c r="BA48" s="73"/>
      <c r="BB48" s="73"/>
      <c r="BC48" s="73"/>
      <c r="BD48" s="73"/>
      <c r="BE48" s="73"/>
      <c r="BF48" s="55"/>
    </row>
    <row r="49" spans="1:58" ht="18.75">
      <c r="A49" s="50"/>
      <c r="B49" s="105" t="s">
        <v>130</v>
      </c>
      <c r="C49" s="102" t="s">
        <v>131</v>
      </c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82"/>
      <c r="X49" s="74"/>
      <c r="Y49" s="74"/>
      <c r="Z49" s="74"/>
      <c r="AA49" s="74"/>
      <c r="AB49" s="74"/>
      <c r="AC49" s="74"/>
      <c r="AD49" s="74"/>
      <c r="AE49" s="74"/>
      <c r="AF49" s="74">
        <v>6</v>
      </c>
      <c r="AG49" s="90"/>
      <c r="AH49" s="90">
        <v>6</v>
      </c>
      <c r="AI49" s="90">
        <v>6</v>
      </c>
      <c r="AJ49" s="90">
        <v>6</v>
      </c>
      <c r="AK49" s="90">
        <v>6</v>
      </c>
      <c r="AL49" s="90"/>
      <c r="AM49" s="90"/>
      <c r="AN49" s="90"/>
      <c r="AO49" s="90">
        <v>6</v>
      </c>
      <c r="AP49" s="90"/>
      <c r="AQ49" s="90">
        <v>6</v>
      </c>
      <c r="AR49" s="90">
        <v>6</v>
      </c>
      <c r="AS49" s="90">
        <v>12</v>
      </c>
      <c r="AT49" s="90">
        <v>6</v>
      </c>
      <c r="AU49" s="90">
        <v>6</v>
      </c>
      <c r="AV49" s="90"/>
      <c r="AW49" s="82">
        <f>SUM(X49:AV49)</f>
        <v>72</v>
      </c>
      <c r="AX49" s="73"/>
      <c r="AY49" s="73"/>
      <c r="AZ49" s="73"/>
      <c r="BA49" s="73"/>
      <c r="BB49" s="73"/>
      <c r="BC49" s="73"/>
      <c r="BD49" s="73"/>
      <c r="BE49" s="73"/>
      <c r="BF49" s="55"/>
    </row>
    <row r="50" spans="1:58" ht="18.75">
      <c r="A50" s="50"/>
      <c r="B50" s="106"/>
      <c r="C50" s="103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8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91"/>
      <c r="AO50" s="72"/>
      <c r="AP50" s="72"/>
      <c r="AQ50" s="72"/>
      <c r="AR50" s="72"/>
      <c r="AS50" s="72"/>
      <c r="AT50" s="91"/>
      <c r="AU50" s="72"/>
      <c r="AV50" s="49"/>
      <c r="AW50" s="82"/>
      <c r="AX50" s="73"/>
      <c r="AY50" s="73"/>
      <c r="AZ50" s="73"/>
      <c r="BA50" s="73"/>
      <c r="BB50" s="73"/>
      <c r="BC50" s="73"/>
      <c r="BD50" s="73"/>
      <c r="BE50" s="73"/>
      <c r="BF50" s="55"/>
    </row>
    <row r="51" spans="1:58" ht="33" customHeight="1">
      <c r="A51" s="50"/>
      <c r="B51" s="105" t="s">
        <v>132</v>
      </c>
      <c r="C51" s="102" t="s">
        <v>134</v>
      </c>
      <c r="D51" s="71" t="s">
        <v>41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8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91"/>
      <c r="AO51" s="72"/>
      <c r="AP51" s="72"/>
      <c r="AQ51" s="72"/>
      <c r="AR51" s="72"/>
      <c r="AS51" s="72"/>
      <c r="AT51" s="91"/>
      <c r="AU51" s="72"/>
      <c r="AV51" s="49"/>
      <c r="AW51" s="82"/>
      <c r="AX51" s="73"/>
      <c r="AY51" s="73"/>
      <c r="AZ51" s="73"/>
      <c r="BA51" s="73"/>
      <c r="BB51" s="73"/>
      <c r="BC51" s="73"/>
      <c r="BD51" s="73"/>
      <c r="BE51" s="73"/>
      <c r="BF51" s="55"/>
    </row>
    <row r="52" spans="1:58" ht="33" customHeight="1">
      <c r="A52" s="50"/>
      <c r="B52" s="106"/>
      <c r="C52" s="103"/>
      <c r="D52" s="71" t="s">
        <v>35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8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91"/>
      <c r="AO52" s="72"/>
      <c r="AP52" s="72"/>
      <c r="AQ52" s="72"/>
      <c r="AR52" s="72"/>
      <c r="AS52" s="72"/>
      <c r="AT52" s="91"/>
      <c r="AU52" s="72"/>
      <c r="AV52" s="49"/>
      <c r="AW52" s="82"/>
      <c r="AX52" s="73"/>
      <c r="AY52" s="73"/>
      <c r="AZ52" s="73"/>
      <c r="BA52" s="73"/>
      <c r="BB52" s="73"/>
      <c r="BC52" s="73"/>
      <c r="BD52" s="73"/>
      <c r="BE52" s="73"/>
      <c r="BF52" s="55"/>
    </row>
    <row r="53" spans="1:58" ht="18.75">
      <c r="A53" s="50"/>
      <c r="B53" s="105" t="s">
        <v>133</v>
      </c>
      <c r="C53" s="102" t="s">
        <v>135</v>
      </c>
      <c r="D53" s="71" t="s">
        <v>41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82"/>
      <c r="X53" s="74">
        <v>4</v>
      </c>
      <c r="Y53" s="90">
        <v>2</v>
      </c>
      <c r="Z53" s="90">
        <v>4</v>
      </c>
      <c r="AA53" s="90">
        <v>2</v>
      </c>
      <c r="AB53" s="90">
        <v>4</v>
      </c>
      <c r="AC53" s="90">
        <v>4</v>
      </c>
      <c r="AD53" s="90"/>
      <c r="AE53" s="90">
        <v>4</v>
      </c>
      <c r="AF53" s="90"/>
      <c r="AG53" s="90">
        <v>4</v>
      </c>
      <c r="AH53" s="90">
        <v>2</v>
      </c>
      <c r="AI53" s="90">
        <v>2</v>
      </c>
      <c r="AJ53" s="90">
        <v>2</v>
      </c>
      <c r="AK53" s="90">
        <v>2</v>
      </c>
      <c r="AL53" s="90">
        <v>6</v>
      </c>
      <c r="AM53" s="90">
        <v>6</v>
      </c>
      <c r="AN53" s="90"/>
      <c r="AO53" s="90">
        <v>4</v>
      </c>
      <c r="AP53" s="90">
        <v>8</v>
      </c>
      <c r="AQ53" s="90">
        <v>4</v>
      </c>
      <c r="AR53" s="90">
        <v>4</v>
      </c>
      <c r="AS53" s="90">
        <v>6</v>
      </c>
      <c r="AT53" s="90">
        <v>6</v>
      </c>
      <c r="AU53" s="90"/>
      <c r="AV53" s="90">
        <v>12</v>
      </c>
      <c r="AW53" s="82">
        <f>SUM(X53:AV53)</f>
        <v>92</v>
      </c>
      <c r="AX53" s="73"/>
      <c r="AY53" s="73"/>
      <c r="AZ53" s="73"/>
      <c r="BA53" s="73"/>
      <c r="BB53" s="73"/>
      <c r="BC53" s="73"/>
      <c r="BD53" s="73"/>
      <c r="BE53" s="73"/>
      <c r="BF53" s="55"/>
    </row>
    <row r="54" spans="1:58" ht="18.75">
      <c r="A54" s="50"/>
      <c r="B54" s="106"/>
      <c r="C54" s="103"/>
      <c r="D54" s="71" t="s">
        <v>35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82"/>
      <c r="X54" s="72">
        <v>2</v>
      </c>
      <c r="Y54" s="72">
        <v>1</v>
      </c>
      <c r="Z54" s="72">
        <v>2</v>
      </c>
      <c r="AA54" s="72">
        <v>1</v>
      </c>
      <c r="AB54" s="72">
        <v>2</v>
      </c>
      <c r="AC54" s="72">
        <v>2</v>
      </c>
      <c r="AD54" s="72"/>
      <c r="AE54" s="72">
        <v>2</v>
      </c>
      <c r="AF54" s="72"/>
      <c r="AG54" s="72">
        <v>2</v>
      </c>
      <c r="AH54" s="72">
        <v>1</v>
      </c>
      <c r="AI54" s="73">
        <v>1</v>
      </c>
      <c r="AJ54" s="73">
        <v>1</v>
      </c>
      <c r="AK54" s="73">
        <v>1</v>
      </c>
      <c r="AL54" s="73">
        <v>3</v>
      </c>
      <c r="AM54" s="73">
        <v>3</v>
      </c>
      <c r="AN54" s="72"/>
      <c r="AO54" s="72">
        <v>2</v>
      </c>
      <c r="AP54" s="72">
        <v>4</v>
      </c>
      <c r="AQ54" s="72">
        <v>2</v>
      </c>
      <c r="AR54" s="72">
        <v>2</v>
      </c>
      <c r="AS54" s="72">
        <v>3</v>
      </c>
      <c r="AT54" s="72">
        <v>3</v>
      </c>
      <c r="AU54" s="72"/>
      <c r="AV54" s="72">
        <v>6</v>
      </c>
      <c r="AW54" s="82"/>
      <c r="AX54" s="73"/>
      <c r="AY54" s="73"/>
      <c r="AZ54" s="73"/>
      <c r="BA54" s="73"/>
      <c r="BB54" s="73"/>
      <c r="BC54" s="73"/>
      <c r="BD54" s="73"/>
      <c r="BE54" s="73"/>
      <c r="BF54" s="55"/>
    </row>
    <row r="55" spans="1:58" ht="18.75">
      <c r="A55" s="50"/>
      <c r="B55" s="119" t="s">
        <v>52</v>
      </c>
      <c r="C55" s="120"/>
      <c r="D55" s="121"/>
      <c r="E55" s="45">
        <v>36</v>
      </c>
      <c r="F55" s="45">
        <v>54</v>
      </c>
      <c r="G55" s="45">
        <v>54</v>
      </c>
      <c r="H55" s="45">
        <v>54</v>
      </c>
      <c r="I55" s="45">
        <v>54</v>
      </c>
      <c r="J55" s="45">
        <v>54</v>
      </c>
      <c r="K55" s="45">
        <v>54</v>
      </c>
      <c r="L55" s="45">
        <v>54</v>
      </c>
      <c r="M55" s="45">
        <v>45</v>
      </c>
      <c r="N55" s="45">
        <v>54</v>
      </c>
      <c r="O55" s="45">
        <v>54</v>
      </c>
      <c r="P55" s="45">
        <v>54</v>
      </c>
      <c r="Q55" s="45">
        <v>54</v>
      </c>
      <c r="R55" s="45">
        <v>54</v>
      </c>
      <c r="S55" s="45">
        <v>54</v>
      </c>
      <c r="T55" s="45">
        <v>54</v>
      </c>
      <c r="U55" s="45">
        <v>54</v>
      </c>
      <c r="V55" s="45">
        <v>27</v>
      </c>
      <c r="W55" s="84"/>
      <c r="X55" s="96">
        <v>27</v>
      </c>
      <c r="Y55" s="96">
        <v>54</v>
      </c>
      <c r="Z55" s="96">
        <v>54</v>
      </c>
      <c r="AA55" s="96">
        <v>54</v>
      </c>
      <c r="AB55" s="96">
        <v>54</v>
      </c>
      <c r="AC55" s="96">
        <v>54</v>
      </c>
      <c r="AD55" s="45">
        <v>45</v>
      </c>
      <c r="AE55" s="45">
        <v>54</v>
      </c>
      <c r="AF55" s="45">
        <v>42</v>
      </c>
      <c r="AG55" s="45">
        <v>54</v>
      </c>
      <c r="AH55" s="45">
        <v>51</v>
      </c>
      <c r="AI55" s="45">
        <v>51</v>
      </c>
      <c r="AJ55" s="45">
        <v>51</v>
      </c>
      <c r="AK55" s="45">
        <v>51</v>
      </c>
      <c r="AL55" s="45">
        <v>54</v>
      </c>
      <c r="AM55" s="45">
        <v>54</v>
      </c>
      <c r="AN55" s="45">
        <v>33</v>
      </c>
      <c r="AO55" s="45">
        <v>42</v>
      </c>
      <c r="AP55" s="45">
        <v>54</v>
      </c>
      <c r="AQ55" s="45">
        <v>51</v>
      </c>
      <c r="AR55" s="45">
        <v>51</v>
      </c>
      <c r="AS55" s="45">
        <v>48</v>
      </c>
      <c r="AT55" s="45">
        <v>51</v>
      </c>
      <c r="AU55" s="45">
        <v>45</v>
      </c>
      <c r="AV55" s="45">
        <v>36</v>
      </c>
      <c r="AW55" s="93"/>
      <c r="AX55" s="75"/>
      <c r="AY55" s="75"/>
      <c r="AZ55" s="75"/>
      <c r="BA55" s="75"/>
      <c r="BB55" s="75"/>
      <c r="BC55" s="75"/>
      <c r="BD55" s="75"/>
      <c r="BE55" s="76"/>
      <c r="BF55" s="60"/>
    </row>
    <row r="56" spans="1:58" ht="18.75">
      <c r="A56" s="50"/>
      <c r="B56" s="116" t="s">
        <v>50</v>
      </c>
      <c r="C56" s="117"/>
      <c r="D56" s="118"/>
      <c r="E56" s="45">
        <f>E11+E13+E15+E19+E21+E27+E29+E31+E33+E37+E45+E47+E49+E53</f>
        <v>24</v>
      </c>
      <c r="F56" s="45">
        <f aca="true" t="shared" si="0" ref="F56:O56">F11+F13+F15+F19+F21+F27+F29+F31+F33+F37+F45</f>
        <v>36</v>
      </c>
      <c r="G56" s="45">
        <f t="shared" si="0"/>
        <v>36</v>
      </c>
      <c r="H56" s="45">
        <f t="shared" si="0"/>
        <v>36</v>
      </c>
      <c r="I56" s="45">
        <f t="shared" si="0"/>
        <v>36</v>
      </c>
      <c r="J56" s="45">
        <f t="shared" si="0"/>
        <v>36</v>
      </c>
      <c r="K56" s="45">
        <f t="shared" si="0"/>
        <v>36</v>
      </c>
      <c r="L56" s="45">
        <f t="shared" si="0"/>
        <v>36</v>
      </c>
      <c r="M56" s="45">
        <f t="shared" si="0"/>
        <v>36</v>
      </c>
      <c r="N56" s="45">
        <f t="shared" si="0"/>
        <v>30</v>
      </c>
      <c r="O56" s="45">
        <f t="shared" si="0"/>
        <v>36</v>
      </c>
      <c r="P56" s="45">
        <f>P13+P15+P19+P21+P27+P29+P31+P33+P37+P45</f>
        <v>36</v>
      </c>
      <c r="Q56" s="45">
        <f>Q11+Q13+Q15+Q19+Q21+Q27+Q29+Q31+Q33+Q37+Q45</f>
        <v>36</v>
      </c>
      <c r="R56" s="45">
        <f>R11+R13+R15+R19+R21+R27+R29+R31+R33+R37+R45</f>
        <v>36</v>
      </c>
      <c r="S56" s="45">
        <f>S11+S13+S15+S19+S21+S27+S29+S31+S33+S37+S45</f>
        <v>36</v>
      </c>
      <c r="T56" s="45">
        <f>T11+T13+T15+T19+T21+T27+T29+T31+T33+T37+T45</f>
        <v>36</v>
      </c>
      <c r="U56" s="45">
        <f>U11+U13+U15+U19+U21+U27+U29+U31+U33+U37+U45</f>
        <v>36</v>
      </c>
      <c r="V56" s="45">
        <f>V13+V15+V19+V21+V27+V29+V31+V33+V37+V45</f>
        <v>18</v>
      </c>
      <c r="W56" s="83">
        <f>SUM(E56:V56)</f>
        <v>612</v>
      </c>
      <c r="X56" s="45">
        <f>X11+X13+X15+X19+X21+X27+X29+X31+X33+X37+X45+X49+X47+X53+X35+X39</f>
        <v>18</v>
      </c>
      <c r="Y56" s="45">
        <f>Y11+Y13+Y15+Y19+Y21+Y27+Y29+Y31+Y33+Y37+Y45+Y47+Y49+Y53+Y35+Y39</f>
        <v>36</v>
      </c>
      <c r="Z56" s="45">
        <f>Z13+Z15+Z19+Z21+Z27+Z29+Z31+Z33+Z35+Z37+Z39+Z45+Z47+Z49+Z53</f>
        <v>36</v>
      </c>
      <c r="AA56" s="45">
        <f>AA11+AA13+AA15+AA19+AA21+AA27+AA29+AA31+AA33+AA37+AA45+AA47+AA49+AA53+AA35+AA39</f>
        <v>36</v>
      </c>
      <c r="AB56" s="45">
        <f>AB13+AB15+AB21+AB27+AB29+AB31+AB33+AB35+AB37+AB39+AB45+AB47+AB49+AB53</f>
        <v>36</v>
      </c>
      <c r="AC56" s="45">
        <f>AC11+AC13+AC15+AC19+AC21+AC27+AC29+AC31+AC33+AC37+AC45+AC47+AC49+AC53+AC35+AC39</f>
        <v>36</v>
      </c>
      <c r="AD56" s="45">
        <f>AD11+AD13+AD15+AD19+AD21+AD27+AD29+AD31+AD33+AD37+AD45+AD47+AD49+AD53+AD35+AD39</f>
        <v>30</v>
      </c>
      <c r="AE56" s="45">
        <f>AE11+AE13+AE15+AE19+AE21+AE27+AE29+AE31+AE33+AE37+AE45+AE47+AE49+AE53+AE35+AE39</f>
        <v>36</v>
      </c>
      <c r="AF56" s="45">
        <f>AF11+AF13+AF15+AF19+AF21+AF27+AF29+AF31+AF33+AF37+AF45+AF47+AF49+AF53+AF35+AF39</f>
        <v>30</v>
      </c>
      <c r="AG56" s="45">
        <f>AG11+AG13+AG15+AG19+AG21+AG27+AG29+AG31+AG33+AG37+AG45+AG47+AG49+AG53+AG35+AG39</f>
        <v>36</v>
      </c>
      <c r="AH56" s="45">
        <f>AH13+AH15+AH21+AH27+AH29+AH31+AH33+AH35+AH37+AH45+AH47+AH49+AH51+AH53+AH39</f>
        <v>36</v>
      </c>
      <c r="AI56" s="45">
        <f>AI11+AI13+AI15+AI19+AI21+AI27+AI29+AI31+AI33+AI37+AI45+AI47+AI49+AI53+AI35+AI39</f>
        <v>36</v>
      </c>
      <c r="AJ56" s="45">
        <f>AJ11+AJ13+AJ15+AJ19+AJ21+AJ27+AJ29+AJ31+AJ37+AJ45+AJ47+AJ49+AJ53+AJ35+AJ33+AJ39</f>
        <v>36</v>
      </c>
      <c r="AK56" s="45">
        <f>AK11+AK13+AK15+AK19+AK21+AK27+AK29+AK31+AK33+AK37+AK45+AK47+AK49+AK53+AK35+AK39</f>
        <v>36</v>
      </c>
      <c r="AL56" s="45">
        <f>AL13+AL15+AL19+AL27+AL29+AL31+AL33+AL35+AL37+AL45+AL47+AL49+AL53+AL21+AL39</f>
        <v>36</v>
      </c>
      <c r="AM56" s="45">
        <f>AM11+AM13+AM15+AM19+AM21+AM27+AM29+AM31+AM33+AM37+AM45+AM47+AM49+AM53+AM35+AM39</f>
        <v>36</v>
      </c>
      <c r="AN56" s="45">
        <f>AN11+AN13+AN15+AN19+AN21+AN27+AN29+AN31+AN33+AN37+AN45+AN47+AN49+AN53+AN35+AN39</f>
        <v>30</v>
      </c>
      <c r="AO56" s="45">
        <f>AO11+AO13+AO15+AO19+AO21+AO27+AO29+AO31+AO33+AO37+AO45+AO47+AO49+AO53+AO35+AO39</f>
        <v>30</v>
      </c>
      <c r="AP56" s="45">
        <f>AP13+AP15+AP21+AP27+AP29+AP31+AP33+AP35+AP37+AP45+AP47+AP49+AP53+AP39</f>
        <v>36</v>
      </c>
      <c r="AQ56" s="45">
        <f aca="true" t="shared" si="1" ref="AQ56:AV56">AQ11+AQ13+AQ15+AQ19+AQ21+AQ27+AQ29+AQ31+AQ33+AQ37+AQ45+AQ47+AQ49+AQ53+AQ35+AQ39</f>
        <v>36</v>
      </c>
      <c r="AR56" s="45">
        <f t="shared" si="1"/>
        <v>36</v>
      </c>
      <c r="AS56" s="45">
        <f t="shared" si="1"/>
        <v>36</v>
      </c>
      <c r="AT56" s="45">
        <f t="shared" si="1"/>
        <v>36</v>
      </c>
      <c r="AU56" s="45">
        <f t="shared" si="1"/>
        <v>36</v>
      </c>
      <c r="AV56" s="45">
        <f t="shared" si="1"/>
        <v>24</v>
      </c>
      <c r="AW56" s="83">
        <f>SUM(X56:AV56)</f>
        <v>846</v>
      </c>
      <c r="AX56" s="75"/>
      <c r="AY56" s="75"/>
      <c r="AZ56" s="75"/>
      <c r="BA56" s="75"/>
      <c r="BB56" s="75"/>
      <c r="BC56" s="71"/>
      <c r="BD56" s="71"/>
      <c r="BE56" s="76"/>
      <c r="BF56" s="60"/>
    </row>
    <row r="57" spans="1:58" ht="18.75">
      <c r="A57" s="50"/>
      <c r="B57" s="113" t="s">
        <v>51</v>
      </c>
      <c r="C57" s="114"/>
      <c r="D57" s="115"/>
      <c r="E57" s="45">
        <f>E14+E16+E20+E22+E28+E30+E32+E34</f>
        <v>12</v>
      </c>
      <c r="F57" s="45">
        <v>18</v>
      </c>
      <c r="G57" s="45">
        <v>18</v>
      </c>
      <c r="H57" s="45">
        <v>18</v>
      </c>
      <c r="I57" s="45">
        <v>18</v>
      </c>
      <c r="J57" s="45">
        <v>18</v>
      </c>
      <c r="K57" s="45">
        <v>18</v>
      </c>
      <c r="L57" s="45">
        <v>18</v>
      </c>
      <c r="M57" s="45">
        <v>15</v>
      </c>
      <c r="N57" s="45">
        <v>18</v>
      </c>
      <c r="O57" s="45">
        <v>18</v>
      </c>
      <c r="P57" s="45">
        <f>P14+P16+P20+P22+P28+P30+P32+P34+P38+P46</f>
        <v>18</v>
      </c>
      <c r="Q57" s="45">
        <v>18</v>
      </c>
      <c r="R57" s="45">
        <v>18</v>
      </c>
      <c r="S57" s="45">
        <v>18</v>
      </c>
      <c r="T57" s="45">
        <v>18</v>
      </c>
      <c r="U57" s="45">
        <v>18</v>
      </c>
      <c r="V57" s="45">
        <f>V14+V16+V28+V30+V38+V46</f>
        <v>9</v>
      </c>
      <c r="W57" s="84"/>
      <c r="X57" s="96">
        <f>X22+X28+X30+X32+X54</f>
        <v>9</v>
      </c>
      <c r="Y57" s="96">
        <f>Y14+Y22+Y28+Y30+Y32+Y34+Y36+Y38+Y40+Y46+Y54</f>
        <v>18</v>
      </c>
      <c r="Z57" s="96">
        <f>Z14+Z22+Z28+Z30+Z32+Z34+Z36+Z38+Z40+Z46+Z54</f>
        <v>18</v>
      </c>
      <c r="AA57" s="96">
        <f>AA14+AA22+AA28+AA30+AA32+AA34+AA36+AA38+AA40+AA46+AA48+AA54</f>
        <v>18</v>
      </c>
      <c r="AB57" s="96">
        <f>AB14+AB22+AB28+AB30+AB32+AB34+AB36+AB38+AB40+AB46+AB54</f>
        <v>18</v>
      </c>
      <c r="AC57" s="96">
        <f>AC14+AC22+AC28+AC30+AC32+AC34+AC36+AC38+AC40+AC46+AC54</f>
        <v>18</v>
      </c>
      <c r="AD57" s="96">
        <f>AD14+AD16+AD22+AD28+AD30+AD32+AD34+AD36+AD38+AD46+AD54</f>
        <v>15</v>
      </c>
      <c r="AE57" s="96">
        <f aca="true" t="shared" si="2" ref="AE57:AK57">AE14+AE16+AE22+AE28+AE30+AE32+AE34+AE36+AE38+AE40+AE46+AE48+AE54</f>
        <v>18</v>
      </c>
      <c r="AF57" s="96">
        <f t="shared" si="2"/>
        <v>12</v>
      </c>
      <c r="AG57" s="96">
        <f t="shared" si="2"/>
        <v>18</v>
      </c>
      <c r="AH57" s="96">
        <f t="shared" si="2"/>
        <v>15</v>
      </c>
      <c r="AI57" s="96">
        <f t="shared" si="2"/>
        <v>15</v>
      </c>
      <c r="AJ57" s="96">
        <f t="shared" si="2"/>
        <v>15</v>
      </c>
      <c r="AK57" s="96">
        <f t="shared" si="2"/>
        <v>15</v>
      </c>
      <c r="AL57" s="96">
        <f>AL14+AL22+AL28+AL30+AL32+AL34+AL36+AL38+AL40+AL46+AL48+AL54</f>
        <v>18</v>
      </c>
      <c r="AM57" s="96">
        <f>AM22+AM28+AM30+AM32+AM34+AM36+AM38+AM40+AM46+AM48+AM54</f>
        <v>18</v>
      </c>
      <c r="AN57" s="45">
        <f>AN22+AN40+AN48+AN54</f>
        <v>3</v>
      </c>
      <c r="AO57" s="96">
        <f>AO22+AO32+AO34+AO36+AO38+AO40+AO46+AO54</f>
        <v>12</v>
      </c>
      <c r="AP57" s="96">
        <f>AP32+AP34+AP36+AP38+AP40+AP46+AP54</f>
        <v>18</v>
      </c>
      <c r="AQ57" s="96">
        <f>AQ32+AQ34+AQ36+AQ38+AQ40+AQ46+AQ48+AQ54</f>
        <v>15</v>
      </c>
      <c r="AR57" s="45">
        <f>AR32+AR34+AR36+AR38+AR40+AR46+AR48+AR54</f>
        <v>15</v>
      </c>
      <c r="AS57" s="96">
        <f>AS32+AS34+AS36+AS38+AS40+AS46+AS48+AS54</f>
        <v>12</v>
      </c>
      <c r="AT57" s="45">
        <f>AT32+AT34+AT36+AT38+AT40+AT46+AT48+AT54</f>
        <v>15</v>
      </c>
      <c r="AU57" s="96">
        <f>AU34+AU36+AU40+AU46+AU48+AU54</f>
        <v>9</v>
      </c>
      <c r="AV57" s="45">
        <f>AV34+AV36+AV40+AV46+AV54</f>
        <v>12</v>
      </c>
      <c r="AW57" s="93"/>
      <c r="AX57" s="75"/>
      <c r="AY57" s="75"/>
      <c r="AZ57" s="75"/>
      <c r="BA57" s="75"/>
      <c r="BB57" s="75"/>
      <c r="BC57" s="76"/>
      <c r="BD57" s="76"/>
      <c r="BE57" s="76"/>
      <c r="BF57" s="60"/>
    </row>
    <row r="58" spans="2:58" ht="18.75">
      <c r="B58" s="53"/>
      <c r="C58" s="53"/>
      <c r="D58" s="53"/>
      <c r="E58" s="61"/>
      <c r="F58" s="61"/>
      <c r="G58" s="61"/>
      <c r="H58" s="61"/>
      <c r="I58" s="61"/>
      <c r="J58" s="61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85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97"/>
      <c r="AS58" s="97"/>
      <c r="AT58" s="97"/>
      <c r="AU58" s="97"/>
      <c r="AV58" s="97"/>
      <c r="AW58" s="85"/>
      <c r="AX58" s="53"/>
      <c r="AY58" s="53"/>
      <c r="AZ58" s="53"/>
      <c r="BA58" s="53"/>
      <c r="BB58" s="53"/>
      <c r="BC58" s="59"/>
      <c r="BD58" s="59"/>
      <c r="BE58" s="59"/>
      <c r="BF58" s="60"/>
    </row>
    <row r="59" spans="2:58" ht="18.75">
      <c r="B59" s="60"/>
      <c r="C59" s="60"/>
      <c r="D59" s="60"/>
      <c r="E59" s="62"/>
      <c r="F59" s="62"/>
      <c r="G59" s="62"/>
      <c r="H59" s="62"/>
      <c r="I59" s="62"/>
      <c r="J59" s="62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</row>
    <row r="60" spans="2:58" ht="18.75">
      <c r="B60" s="60" t="s">
        <v>100</v>
      </c>
      <c r="C60" s="60"/>
      <c r="D60" s="60"/>
      <c r="E60" s="62"/>
      <c r="F60" s="62"/>
      <c r="G60" s="62"/>
      <c r="H60" s="62"/>
      <c r="I60" s="62"/>
      <c r="J60" s="62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</row>
    <row r="61" spans="2:58" ht="18.75">
      <c r="B61" s="60"/>
      <c r="C61" s="60"/>
      <c r="D61" s="60"/>
      <c r="E61" s="62"/>
      <c r="F61" s="62"/>
      <c r="G61" s="62"/>
      <c r="H61" s="62"/>
      <c r="I61" s="62"/>
      <c r="J61" s="62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</row>
    <row r="62" spans="2:58" ht="18.75">
      <c r="B62" s="60" t="s">
        <v>101</v>
      </c>
      <c r="C62" s="60"/>
      <c r="D62" s="60"/>
      <c r="E62" s="62"/>
      <c r="F62" s="62"/>
      <c r="G62" s="62"/>
      <c r="H62" s="62"/>
      <c r="I62" s="62"/>
      <c r="J62" s="62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</row>
    <row r="63" spans="2:58" ht="18.75">
      <c r="B63" s="60"/>
      <c r="C63" s="60"/>
      <c r="D63" s="60"/>
      <c r="E63" s="62"/>
      <c r="F63" s="62"/>
      <c r="G63" s="62"/>
      <c r="H63" s="62"/>
      <c r="I63" s="62"/>
      <c r="J63" s="62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</row>
    <row r="64" spans="2:58" ht="18.75">
      <c r="B64" s="60"/>
      <c r="C64" s="60"/>
      <c r="D64" s="60"/>
      <c r="E64" s="62"/>
      <c r="F64" s="62"/>
      <c r="G64" s="62"/>
      <c r="H64" s="62"/>
      <c r="I64" s="62"/>
      <c r="J64" s="62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</row>
    <row r="65" spans="2:58" ht="18.75">
      <c r="B65" s="60"/>
      <c r="C65" s="60"/>
      <c r="D65" s="60"/>
      <c r="E65" s="62"/>
      <c r="F65" s="62"/>
      <c r="G65" s="62"/>
      <c r="H65" s="62"/>
      <c r="I65" s="62"/>
      <c r="J65" s="62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</row>
    <row r="66" spans="2:58" ht="18.75">
      <c r="B66" s="60"/>
      <c r="C66" s="60"/>
      <c r="D66" s="60"/>
      <c r="E66" s="62"/>
      <c r="F66" s="62"/>
      <c r="G66" s="62"/>
      <c r="H66" s="62"/>
      <c r="I66" s="62"/>
      <c r="J66" s="62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</row>
    <row r="67" spans="2:58" ht="18.75">
      <c r="B67" s="60"/>
      <c r="C67" s="60"/>
      <c r="D67" s="60"/>
      <c r="E67" s="62"/>
      <c r="F67" s="62"/>
      <c r="G67" s="62"/>
      <c r="H67" s="62"/>
      <c r="I67" s="62"/>
      <c r="J67" s="62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</row>
    <row r="68" spans="2:58" ht="18.75">
      <c r="B68" s="60"/>
      <c r="C68" s="60"/>
      <c r="D68" s="60"/>
      <c r="E68" s="62"/>
      <c r="F68" s="62"/>
      <c r="G68" s="62"/>
      <c r="H68" s="62"/>
      <c r="I68" s="62"/>
      <c r="J68" s="62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</row>
    <row r="69" spans="2:58" ht="18.75">
      <c r="B69" s="60"/>
      <c r="C69" s="60"/>
      <c r="D69" s="60"/>
      <c r="E69" s="62"/>
      <c r="F69" s="62"/>
      <c r="G69" s="62"/>
      <c r="H69" s="62"/>
      <c r="I69" s="62"/>
      <c r="J69" s="62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</row>
    <row r="70" spans="2:58" ht="18.75">
      <c r="B70" s="60"/>
      <c r="C70" s="60"/>
      <c r="D70" s="60"/>
      <c r="E70" s="62"/>
      <c r="F70" s="62"/>
      <c r="G70" s="62"/>
      <c r="H70" s="62"/>
      <c r="I70" s="62"/>
      <c r="J70" s="62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</row>
    <row r="71" spans="2:58" ht="18.75">
      <c r="B71" s="60"/>
      <c r="C71" s="60"/>
      <c r="D71" s="60"/>
      <c r="E71" s="62"/>
      <c r="F71" s="62"/>
      <c r="G71" s="62"/>
      <c r="H71" s="62"/>
      <c r="I71" s="62"/>
      <c r="J71" s="62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</row>
    <row r="72" spans="2:58" ht="18.75">
      <c r="B72" s="60"/>
      <c r="C72" s="60"/>
      <c r="D72" s="60"/>
      <c r="E72" s="62"/>
      <c r="F72" s="62"/>
      <c r="G72" s="62"/>
      <c r="H72" s="62"/>
      <c r="I72" s="62"/>
      <c r="J72" s="62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</row>
    <row r="73" spans="2:58" ht="18.75">
      <c r="B73" s="60"/>
      <c r="C73" s="60"/>
      <c r="D73" s="60"/>
      <c r="E73" s="62"/>
      <c r="F73" s="62"/>
      <c r="G73" s="62"/>
      <c r="H73" s="62"/>
      <c r="I73" s="62"/>
      <c r="J73" s="62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</row>
    <row r="74" spans="2:58" ht="18.75">
      <c r="B74" s="60"/>
      <c r="C74" s="60"/>
      <c r="D74" s="60"/>
      <c r="E74" s="62"/>
      <c r="F74" s="62"/>
      <c r="G74" s="62"/>
      <c r="H74" s="62"/>
      <c r="I74" s="62"/>
      <c r="J74" s="62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</row>
    <row r="75" spans="2:58" ht="18.75">
      <c r="B75" s="60"/>
      <c r="C75" s="60"/>
      <c r="D75" s="60"/>
      <c r="E75" s="62"/>
      <c r="F75" s="62"/>
      <c r="G75" s="62"/>
      <c r="H75" s="62"/>
      <c r="I75" s="62"/>
      <c r="J75" s="62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</row>
    <row r="76" spans="2:58" ht="18.75">
      <c r="B76" s="60"/>
      <c r="C76" s="60"/>
      <c r="D76" s="60"/>
      <c r="E76" s="62"/>
      <c r="F76" s="62"/>
      <c r="G76" s="62"/>
      <c r="H76" s="62"/>
      <c r="I76" s="62"/>
      <c r="J76" s="62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</row>
    <row r="77" spans="2:58" ht="18.75">
      <c r="B77" s="60"/>
      <c r="C77" s="60"/>
      <c r="D77" s="60"/>
      <c r="E77" s="62"/>
      <c r="F77" s="62"/>
      <c r="G77" s="62"/>
      <c r="H77" s="62"/>
      <c r="I77" s="62"/>
      <c r="J77" s="62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</row>
    <row r="78" spans="2:58" ht="18.75">
      <c r="B78" s="60"/>
      <c r="C78" s="60"/>
      <c r="D78" s="60"/>
      <c r="E78" s="62"/>
      <c r="F78" s="62"/>
      <c r="G78" s="62"/>
      <c r="H78" s="62"/>
      <c r="I78" s="62"/>
      <c r="J78" s="62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</row>
    <row r="79" spans="2:58" ht="18.75">
      <c r="B79" s="60"/>
      <c r="C79" s="60"/>
      <c r="D79" s="60"/>
      <c r="E79" s="62"/>
      <c r="F79" s="62"/>
      <c r="G79" s="62"/>
      <c r="H79" s="62"/>
      <c r="I79" s="62"/>
      <c r="J79" s="62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</row>
    <row r="80" spans="2:58" ht="18.75">
      <c r="B80" s="60"/>
      <c r="C80" s="60"/>
      <c r="D80" s="60"/>
      <c r="E80" s="62"/>
      <c r="F80" s="62"/>
      <c r="G80" s="62"/>
      <c r="H80" s="62"/>
      <c r="I80" s="62"/>
      <c r="J80" s="62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</row>
    <row r="81" spans="2:58" ht="18.75">
      <c r="B81" s="60"/>
      <c r="C81" s="60"/>
      <c r="D81" s="60"/>
      <c r="E81" s="62"/>
      <c r="F81" s="62"/>
      <c r="G81" s="62"/>
      <c r="H81" s="62"/>
      <c r="I81" s="62"/>
      <c r="J81" s="62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</row>
    <row r="82" spans="2:58" ht="18.75">
      <c r="B82" s="60"/>
      <c r="C82" s="60"/>
      <c r="D82" s="60"/>
      <c r="E82" s="62"/>
      <c r="F82" s="62"/>
      <c r="G82" s="62"/>
      <c r="H82" s="62"/>
      <c r="I82" s="62"/>
      <c r="J82" s="62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</row>
    <row r="83" spans="2:58" ht="18.75">
      <c r="B83" s="60"/>
      <c r="C83" s="60"/>
      <c r="D83" s="60"/>
      <c r="E83" s="62"/>
      <c r="F83" s="62"/>
      <c r="G83" s="62"/>
      <c r="H83" s="62"/>
      <c r="I83" s="62"/>
      <c r="J83" s="62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</row>
    <row r="84" spans="2:58" ht="18.75">
      <c r="B84" s="60"/>
      <c r="C84" s="60"/>
      <c r="D84" s="60"/>
      <c r="E84" s="62"/>
      <c r="F84" s="62"/>
      <c r="G84" s="62"/>
      <c r="H84" s="62"/>
      <c r="I84" s="62"/>
      <c r="J84" s="62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</row>
    <row r="85" spans="2:58" ht="18.75">
      <c r="B85" s="60"/>
      <c r="C85" s="60"/>
      <c r="D85" s="60"/>
      <c r="E85" s="62"/>
      <c r="F85" s="62"/>
      <c r="G85" s="62"/>
      <c r="H85" s="62"/>
      <c r="I85" s="62"/>
      <c r="J85" s="62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</row>
    <row r="86" spans="2:58" ht="18.75">
      <c r="B86" s="60"/>
      <c r="C86" s="60"/>
      <c r="D86" s="60"/>
      <c r="E86" s="62"/>
      <c r="F86" s="62"/>
      <c r="G86" s="62"/>
      <c r="H86" s="62"/>
      <c r="I86" s="62"/>
      <c r="J86" s="62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</row>
    <row r="87" spans="2:58" ht="18.75">
      <c r="B87" s="60"/>
      <c r="C87" s="60"/>
      <c r="D87" s="60"/>
      <c r="E87" s="62"/>
      <c r="F87" s="62"/>
      <c r="G87" s="62"/>
      <c r="H87" s="62"/>
      <c r="I87" s="62"/>
      <c r="J87" s="62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</row>
    <row r="88" spans="2:58" ht="18.75">
      <c r="B88" s="60"/>
      <c r="C88" s="60"/>
      <c r="D88" s="60"/>
      <c r="E88" s="62"/>
      <c r="F88" s="62"/>
      <c r="G88" s="62"/>
      <c r="H88" s="62"/>
      <c r="I88" s="62"/>
      <c r="J88" s="62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</row>
    <row r="89" spans="2:58" ht="18.75">
      <c r="B89" s="60"/>
      <c r="C89" s="60"/>
      <c r="D89" s="60"/>
      <c r="E89" s="62"/>
      <c r="F89" s="62"/>
      <c r="G89" s="62"/>
      <c r="H89" s="62"/>
      <c r="I89" s="62"/>
      <c r="J89" s="62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</row>
    <row r="90" spans="2:58" ht="18.75">
      <c r="B90" s="60"/>
      <c r="C90" s="60"/>
      <c r="D90" s="60"/>
      <c r="E90" s="62"/>
      <c r="F90" s="62"/>
      <c r="G90" s="62"/>
      <c r="H90" s="62"/>
      <c r="I90" s="62"/>
      <c r="J90" s="62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</row>
    <row r="91" spans="2:58" ht="18.75">
      <c r="B91" s="60"/>
      <c r="C91" s="60"/>
      <c r="D91" s="60"/>
      <c r="E91" s="62"/>
      <c r="F91" s="62"/>
      <c r="G91" s="62"/>
      <c r="H91" s="62"/>
      <c r="I91" s="62"/>
      <c r="J91" s="62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</row>
    <row r="92" spans="2:58" ht="18.75">
      <c r="B92" s="60"/>
      <c r="C92" s="60"/>
      <c r="D92" s="60"/>
      <c r="E92" s="62"/>
      <c r="F92" s="62"/>
      <c r="G92" s="62"/>
      <c r="H92" s="62"/>
      <c r="I92" s="62"/>
      <c r="J92" s="62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</row>
    <row r="93" spans="2:58" ht="18.75">
      <c r="B93" s="60"/>
      <c r="C93" s="60"/>
      <c r="D93" s="60"/>
      <c r="E93" s="62"/>
      <c r="F93" s="62"/>
      <c r="G93" s="62"/>
      <c r="H93" s="62"/>
      <c r="I93" s="62"/>
      <c r="J93" s="62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</row>
    <row r="94" spans="2:58" ht="18.75">
      <c r="B94" s="60"/>
      <c r="C94" s="60"/>
      <c r="D94" s="60"/>
      <c r="E94" s="62"/>
      <c r="F94" s="62"/>
      <c r="G94" s="62"/>
      <c r="H94" s="62"/>
      <c r="I94" s="62"/>
      <c r="J94" s="62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</row>
    <row r="95" spans="2:58" ht="18.75">
      <c r="B95" s="60"/>
      <c r="C95" s="60"/>
      <c r="D95" s="60"/>
      <c r="E95" s="62"/>
      <c r="F95" s="62"/>
      <c r="G95" s="62"/>
      <c r="H95" s="62"/>
      <c r="I95" s="62"/>
      <c r="J95" s="62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</row>
    <row r="96" spans="2:58" ht="18.75">
      <c r="B96" s="60"/>
      <c r="C96" s="60"/>
      <c r="D96" s="60"/>
      <c r="E96" s="62"/>
      <c r="F96" s="62"/>
      <c r="G96" s="62"/>
      <c r="H96" s="62"/>
      <c r="I96" s="62"/>
      <c r="J96" s="62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</row>
    <row r="97" spans="2:58" ht="18.75">
      <c r="B97" s="60"/>
      <c r="C97" s="60"/>
      <c r="D97" s="60"/>
      <c r="E97" s="62"/>
      <c r="F97" s="62"/>
      <c r="G97" s="62"/>
      <c r="H97" s="62"/>
      <c r="I97" s="62"/>
      <c r="J97" s="62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</row>
    <row r="98" spans="2:58" ht="18.75">
      <c r="B98" s="60"/>
      <c r="C98" s="60"/>
      <c r="D98" s="60"/>
      <c r="E98" s="62"/>
      <c r="F98" s="62"/>
      <c r="G98" s="62"/>
      <c r="H98" s="62"/>
      <c r="I98" s="62"/>
      <c r="J98" s="62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</row>
    <row r="99" spans="2:58" ht="18.75">
      <c r="B99" s="60"/>
      <c r="C99" s="60"/>
      <c r="D99" s="60"/>
      <c r="E99" s="62"/>
      <c r="F99" s="62"/>
      <c r="G99" s="62"/>
      <c r="H99" s="62"/>
      <c r="I99" s="62"/>
      <c r="J99" s="62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</row>
    <row r="100" spans="2:58" ht="18.75">
      <c r="B100" s="60"/>
      <c r="C100" s="60"/>
      <c r="D100" s="60"/>
      <c r="E100" s="62"/>
      <c r="F100" s="62"/>
      <c r="G100" s="62"/>
      <c r="H100" s="62"/>
      <c r="I100" s="62"/>
      <c r="J100" s="62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</row>
    <row r="101" spans="2:58" ht="18.75">
      <c r="B101" s="60"/>
      <c r="C101" s="60"/>
      <c r="D101" s="60"/>
      <c r="E101" s="62"/>
      <c r="F101" s="62"/>
      <c r="G101" s="62"/>
      <c r="H101" s="62"/>
      <c r="I101" s="62"/>
      <c r="J101" s="62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</row>
    <row r="102" spans="2:58" ht="18.75">
      <c r="B102" s="60"/>
      <c r="C102" s="60"/>
      <c r="D102" s="60"/>
      <c r="E102" s="62"/>
      <c r="F102" s="62"/>
      <c r="G102" s="62"/>
      <c r="H102" s="62"/>
      <c r="I102" s="62"/>
      <c r="J102" s="62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</row>
    <row r="103" spans="2:58" ht="18.75">
      <c r="B103" s="60"/>
      <c r="C103" s="60"/>
      <c r="D103" s="60"/>
      <c r="E103" s="62"/>
      <c r="F103" s="62"/>
      <c r="G103" s="62"/>
      <c r="H103" s="62"/>
      <c r="I103" s="62"/>
      <c r="J103" s="62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</row>
    <row r="104" spans="2:58" ht="18.75">
      <c r="B104" s="60"/>
      <c r="C104" s="60"/>
      <c r="D104" s="60"/>
      <c r="E104" s="62"/>
      <c r="F104" s="62"/>
      <c r="G104" s="62"/>
      <c r="H104" s="62"/>
      <c r="I104" s="62"/>
      <c r="J104" s="62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</row>
    <row r="105" spans="2:58" ht="18.75">
      <c r="B105" s="60"/>
      <c r="C105" s="60"/>
      <c r="D105" s="60"/>
      <c r="E105" s="62"/>
      <c r="F105" s="62"/>
      <c r="G105" s="62"/>
      <c r="H105" s="62"/>
      <c r="I105" s="62"/>
      <c r="J105" s="62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</row>
    <row r="106" spans="2:58" ht="18.75">
      <c r="B106" s="60"/>
      <c r="C106" s="60"/>
      <c r="D106" s="60"/>
      <c r="E106" s="62"/>
      <c r="F106" s="62"/>
      <c r="G106" s="62"/>
      <c r="H106" s="62"/>
      <c r="I106" s="62"/>
      <c r="J106" s="62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</row>
    <row r="107" spans="2:58" ht="18.75">
      <c r="B107" s="60"/>
      <c r="C107" s="60"/>
      <c r="D107" s="60"/>
      <c r="E107" s="62"/>
      <c r="F107" s="62"/>
      <c r="G107" s="62"/>
      <c r="H107" s="62"/>
      <c r="I107" s="62"/>
      <c r="J107" s="62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</row>
    <row r="108" spans="2:58" ht="18.75">
      <c r="B108" s="60"/>
      <c r="C108" s="60"/>
      <c r="D108" s="60"/>
      <c r="E108" s="62"/>
      <c r="F108" s="62"/>
      <c r="G108" s="62"/>
      <c r="H108" s="62"/>
      <c r="I108" s="62"/>
      <c r="J108" s="62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</row>
    <row r="109" spans="2:58" ht="18.75">
      <c r="B109" s="60"/>
      <c r="C109" s="60"/>
      <c r="D109" s="60"/>
      <c r="E109" s="62"/>
      <c r="F109" s="62"/>
      <c r="G109" s="62"/>
      <c r="H109" s="62"/>
      <c r="I109" s="62"/>
      <c r="J109" s="62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</row>
    <row r="110" spans="2:58" ht="18.75">
      <c r="B110" s="60"/>
      <c r="C110" s="60"/>
      <c r="D110" s="60"/>
      <c r="E110" s="62"/>
      <c r="F110" s="62"/>
      <c r="G110" s="62"/>
      <c r="H110" s="62"/>
      <c r="I110" s="62"/>
      <c r="J110" s="62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</row>
    <row r="111" spans="2:58" ht="18.75">
      <c r="B111" s="60"/>
      <c r="C111" s="60"/>
      <c r="D111" s="60"/>
      <c r="E111" s="62"/>
      <c r="F111" s="62"/>
      <c r="G111" s="62"/>
      <c r="H111" s="62"/>
      <c r="I111" s="62"/>
      <c r="J111" s="62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</row>
    <row r="112" spans="2:58" ht="18.75">
      <c r="B112" s="60"/>
      <c r="C112" s="60"/>
      <c r="D112" s="60"/>
      <c r="E112" s="62"/>
      <c r="F112" s="62"/>
      <c r="G112" s="62"/>
      <c r="H112" s="62"/>
      <c r="I112" s="62"/>
      <c r="J112" s="62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</row>
    <row r="113" spans="2:58" ht="18.75">
      <c r="B113" s="60"/>
      <c r="C113" s="60"/>
      <c r="D113" s="60"/>
      <c r="E113" s="62"/>
      <c r="F113" s="62"/>
      <c r="G113" s="62"/>
      <c r="H113" s="62"/>
      <c r="I113" s="62"/>
      <c r="J113" s="62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</row>
    <row r="114" spans="2:58" ht="18.75">
      <c r="B114" s="60"/>
      <c r="C114" s="60"/>
      <c r="D114" s="60"/>
      <c r="E114" s="62"/>
      <c r="F114" s="62"/>
      <c r="G114" s="62"/>
      <c r="H114" s="62"/>
      <c r="I114" s="62"/>
      <c r="J114" s="62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</row>
    <row r="115" spans="2:58" ht="18.75">
      <c r="B115" s="60"/>
      <c r="C115" s="60"/>
      <c r="D115" s="60"/>
      <c r="E115" s="62"/>
      <c r="F115" s="62"/>
      <c r="G115" s="62"/>
      <c r="H115" s="62"/>
      <c r="I115" s="62"/>
      <c r="J115" s="62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</row>
    <row r="116" spans="2:58" ht="18.75">
      <c r="B116" s="60"/>
      <c r="C116" s="60"/>
      <c r="D116" s="60"/>
      <c r="E116" s="62"/>
      <c r="F116" s="62"/>
      <c r="G116" s="62"/>
      <c r="H116" s="62"/>
      <c r="I116" s="62"/>
      <c r="J116" s="62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</row>
    <row r="117" spans="2:58" ht="18.75">
      <c r="B117" s="60"/>
      <c r="C117" s="60"/>
      <c r="D117" s="60"/>
      <c r="E117" s="62"/>
      <c r="F117" s="62"/>
      <c r="G117" s="62"/>
      <c r="H117" s="62"/>
      <c r="I117" s="62"/>
      <c r="J117" s="62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</row>
    <row r="118" spans="2:58" ht="18.75">
      <c r="B118" s="60"/>
      <c r="C118" s="60"/>
      <c r="D118" s="60"/>
      <c r="E118" s="62"/>
      <c r="F118" s="62"/>
      <c r="G118" s="62"/>
      <c r="H118" s="62"/>
      <c r="I118" s="62"/>
      <c r="J118" s="62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</row>
    <row r="119" spans="2:58" ht="18.75">
      <c r="B119" s="60"/>
      <c r="C119" s="60"/>
      <c r="D119" s="60"/>
      <c r="E119" s="62"/>
      <c r="F119" s="62"/>
      <c r="G119" s="62"/>
      <c r="H119" s="62"/>
      <c r="I119" s="62"/>
      <c r="J119" s="62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</row>
    <row r="120" spans="2:58" ht="18.75">
      <c r="B120" s="60"/>
      <c r="C120" s="60"/>
      <c r="D120" s="60"/>
      <c r="E120" s="62"/>
      <c r="F120" s="62"/>
      <c r="G120" s="62"/>
      <c r="H120" s="62"/>
      <c r="I120" s="62"/>
      <c r="J120" s="62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</row>
    <row r="121" spans="2:58" ht="18.75">
      <c r="B121" s="60"/>
      <c r="C121" s="60"/>
      <c r="D121" s="60"/>
      <c r="E121" s="62"/>
      <c r="F121" s="62"/>
      <c r="G121" s="62"/>
      <c r="H121" s="62"/>
      <c r="I121" s="62"/>
      <c r="J121" s="62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</row>
    <row r="122" spans="2:58" ht="18.75">
      <c r="B122" s="60"/>
      <c r="C122" s="60"/>
      <c r="D122" s="60"/>
      <c r="E122" s="62"/>
      <c r="F122" s="62"/>
      <c r="G122" s="62"/>
      <c r="H122" s="62"/>
      <c r="I122" s="62"/>
      <c r="J122" s="62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</row>
    <row r="123" spans="2:58" ht="18.75">
      <c r="B123" s="60"/>
      <c r="C123" s="60"/>
      <c r="D123" s="60"/>
      <c r="E123" s="62"/>
      <c r="F123" s="62"/>
      <c r="G123" s="62"/>
      <c r="H123" s="62"/>
      <c r="I123" s="62"/>
      <c r="J123" s="62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</row>
    <row r="124" spans="2:58" ht="18.75">
      <c r="B124" s="60"/>
      <c r="C124" s="60"/>
      <c r="D124" s="60"/>
      <c r="E124" s="62"/>
      <c r="F124" s="62"/>
      <c r="G124" s="62"/>
      <c r="H124" s="62"/>
      <c r="I124" s="62"/>
      <c r="J124" s="62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</row>
    <row r="125" spans="2:58" ht="18.75">
      <c r="B125" s="60"/>
      <c r="C125" s="60"/>
      <c r="D125" s="60"/>
      <c r="E125" s="62"/>
      <c r="F125" s="62"/>
      <c r="G125" s="62"/>
      <c r="H125" s="62"/>
      <c r="I125" s="62"/>
      <c r="J125" s="62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</row>
    <row r="126" spans="2:58" ht="18.75">
      <c r="B126" s="60"/>
      <c r="C126" s="60"/>
      <c r="D126" s="60"/>
      <c r="E126" s="62"/>
      <c r="F126" s="62"/>
      <c r="G126" s="62"/>
      <c r="H126" s="62"/>
      <c r="I126" s="62"/>
      <c r="J126" s="62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</row>
    <row r="127" spans="2:58" ht="18.75">
      <c r="B127" s="60"/>
      <c r="C127" s="60"/>
      <c r="D127" s="60"/>
      <c r="E127" s="62"/>
      <c r="F127" s="62"/>
      <c r="G127" s="62"/>
      <c r="H127" s="62"/>
      <c r="I127" s="62"/>
      <c r="J127" s="62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</row>
    <row r="128" spans="2:58" ht="18.75">
      <c r="B128" s="60"/>
      <c r="C128" s="60"/>
      <c r="D128" s="60"/>
      <c r="E128" s="62"/>
      <c r="F128" s="62"/>
      <c r="G128" s="62"/>
      <c r="H128" s="62"/>
      <c r="I128" s="62"/>
      <c r="J128" s="62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</row>
    <row r="129" spans="2:58" ht="18.75">
      <c r="B129" s="60"/>
      <c r="C129" s="60"/>
      <c r="D129" s="60"/>
      <c r="E129" s="62"/>
      <c r="F129" s="62"/>
      <c r="G129" s="62"/>
      <c r="H129" s="62"/>
      <c r="I129" s="62"/>
      <c r="J129" s="62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</row>
    <row r="130" spans="2:58" ht="18.75">
      <c r="B130" s="60"/>
      <c r="C130" s="60"/>
      <c r="D130" s="60"/>
      <c r="E130" s="62"/>
      <c r="F130" s="62"/>
      <c r="G130" s="62"/>
      <c r="H130" s="62"/>
      <c r="I130" s="62"/>
      <c r="J130" s="62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</row>
    <row r="131" spans="2:58" ht="18.75">
      <c r="B131" s="60"/>
      <c r="C131" s="60"/>
      <c r="D131" s="60"/>
      <c r="E131" s="62"/>
      <c r="F131" s="62"/>
      <c r="G131" s="62"/>
      <c r="H131" s="62"/>
      <c r="I131" s="62"/>
      <c r="J131" s="62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</row>
    <row r="132" spans="2:58" ht="18.75">
      <c r="B132" s="60"/>
      <c r="C132" s="60"/>
      <c r="D132" s="60"/>
      <c r="E132" s="62"/>
      <c r="F132" s="62"/>
      <c r="G132" s="62"/>
      <c r="H132" s="62"/>
      <c r="I132" s="62"/>
      <c r="J132" s="62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</row>
    <row r="133" spans="2:58" ht="18.75">
      <c r="B133" s="60"/>
      <c r="C133" s="60"/>
      <c r="D133" s="60"/>
      <c r="E133" s="62"/>
      <c r="F133" s="62"/>
      <c r="G133" s="62"/>
      <c r="H133" s="62"/>
      <c r="I133" s="62"/>
      <c r="J133" s="62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</row>
    <row r="134" spans="2:58" ht="18.75">
      <c r="B134" s="60"/>
      <c r="C134" s="60"/>
      <c r="D134" s="60"/>
      <c r="E134" s="62"/>
      <c r="F134" s="62"/>
      <c r="G134" s="62"/>
      <c r="H134" s="62"/>
      <c r="I134" s="62"/>
      <c r="J134" s="62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</row>
    <row r="135" spans="2:58" ht="18.75">
      <c r="B135" s="60"/>
      <c r="C135" s="60"/>
      <c r="D135" s="60"/>
      <c r="E135" s="62"/>
      <c r="F135" s="62"/>
      <c r="G135" s="62"/>
      <c r="H135" s="62"/>
      <c r="I135" s="62"/>
      <c r="J135" s="62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</row>
    <row r="136" spans="2:58" ht="18.75">
      <c r="B136" s="60"/>
      <c r="C136" s="60"/>
      <c r="D136" s="60"/>
      <c r="E136" s="62"/>
      <c r="F136" s="62"/>
      <c r="G136" s="62"/>
      <c r="H136" s="62"/>
      <c r="I136" s="62"/>
      <c r="J136" s="62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</row>
    <row r="137" spans="2:58" ht="18.75">
      <c r="B137" s="60"/>
      <c r="C137" s="60"/>
      <c r="D137" s="60"/>
      <c r="E137" s="62"/>
      <c r="F137" s="62"/>
      <c r="G137" s="62"/>
      <c r="H137" s="62"/>
      <c r="I137" s="62"/>
      <c r="J137" s="62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</row>
    <row r="138" spans="2:58" ht="18.75">
      <c r="B138" s="60"/>
      <c r="C138" s="60"/>
      <c r="D138" s="60"/>
      <c r="E138" s="62"/>
      <c r="F138" s="62"/>
      <c r="G138" s="62"/>
      <c r="H138" s="62"/>
      <c r="I138" s="62"/>
      <c r="J138" s="62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</row>
    <row r="139" spans="2:58" ht="18.75">
      <c r="B139" s="60"/>
      <c r="C139" s="60"/>
      <c r="D139" s="60"/>
      <c r="E139" s="62"/>
      <c r="F139" s="62"/>
      <c r="G139" s="62"/>
      <c r="H139" s="62"/>
      <c r="I139" s="62"/>
      <c r="J139" s="62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</row>
    <row r="140" spans="2:58" ht="18.75">
      <c r="B140" s="60"/>
      <c r="C140" s="60"/>
      <c r="D140" s="60"/>
      <c r="E140" s="62"/>
      <c r="F140" s="62"/>
      <c r="G140" s="62"/>
      <c r="H140" s="62"/>
      <c r="I140" s="62"/>
      <c r="J140" s="62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</row>
    <row r="141" spans="2:58" ht="18.75">
      <c r="B141" s="60"/>
      <c r="C141" s="60"/>
      <c r="D141" s="60"/>
      <c r="E141" s="62"/>
      <c r="F141" s="62"/>
      <c r="G141" s="62"/>
      <c r="H141" s="62"/>
      <c r="I141" s="62"/>
      <c r="J141" s="62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</row>
    <row r="142" spans="2:58" ht="18.75">
      <c r="B142" s="60"/>
      <c r="C142" s="60"/>
      <c r="D142" s="60"/>
      <c r="E142" s="62"/>
      <c r="F142" s="62"/>
      <c r="G142" s="62"/>
      <c r="H142" s="62"/>
      <c r="I142" s="62"/>
      <c r="J142" s="62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</row>
    <row r="143" spans="2:58" ht="18.75">
      <c r="B143" s="60"/>
      <c r="C143" s="60"/>
      <c r="D143" s="60"/>
      <c r="E143" s="62"/>
      <c r="F143" s="62"/>
      <c r="G143" s="62"/>
      <c r="H143" s="62"/>
      <c r="I143" s="62"/>
      <c r="J143" s="62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</row>
    <row r="144" spans="2:58" ht="18.75">
      <c r="B144" s="60"/>
      <c r="C144" s="60"/>
      <c r="D144" s="60"/>
      <c r="E144" s="62"/>
      <c r="F144" s="62"/>
      <c r="G144" s="62"/>
      <c r="H144" s="62"/>
      <c r="I144" s="62"/>
      <c r="J144" s="62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</row>
    <row r="145" spans="2:58" ht="18.75">
      <c r="B145" s="60"/>
      <c r="C145" s="60"/>
      <c r="D145" s="60"/>
      <c r="E145" s="62"/>
      <c r="F145" s="62"/>
      <c r="G145" s="62"/>
      <c r="H145" s="62"/>
      <c r="I145" s="62"/>
      <c r="J145" s="62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</row>
    <row r="146" spans="2:58" ht="18.75">
      <c r="B146" s="60"/>
      <c r="C146" s="60"/>
      <c r="D146" s="60"/>
      <c r="E146" s="62"/>
      <c r="F146" s="62"/>
      <c r="G146" s="62"/>
      <c r="H146" s="62"/>
      <c r="I146" s="62"/>
      <c r="J146" s="62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</row>
    <row r="147" spans="2:58" ht="18.75">
      <c r="B147" s="60"/>
      <c r="C147" s="60"/>
      <c r="D147" s="60"/>
      <c r="E147" s="62"/>
      <c r="F147" s="62"/>
      <c r="G147" s="62"/>
      <c r="H147" s="62"/>
      <c r="I147" s="62"/>
      <c r="J147" s="62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</row>
    <row r="148" spans="2:58" ht="18.75">
      <c r="B148" s="60"/>
      <c r="C148" s="60"/>
      <c r="D148" s="60"/>
      <c r="E148" s="62"/>
      <c r="F148" s="62"/>
      <c r="G148" s="62"/>
      <c r="H148" s="62"/>
      <c r="I148" s="62"/>
      <c r="J148" s="62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</row>
    <row r="149" spans="2:58" ht="18.75">
      <c r="B149" s="60"/>
      <c r="C149" s="60"/>
      <c r="D149" s="60"/>
      <c r="E149" s="62"/>
      <c r="F149" s="62"/>
      <c r="G149" s="62"/>
      <c r="H149" s="62"/>
      <c r="I149" s="62"/>
      <c r="J149" s="62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</row>
    <row r="150" spans="2:58" ht="18.75">
      <c r="B150" s="60"/>
      <c r="C150" s="60"/>
      <c r="D150" s="60"/>
      <c r="E150" s="62"/>
      <c r="F150" s="62"/>
      <c r="G150" s="62"/>
      <c r="H150" s="62"/>
      <c r="I150" s="62"/>
      <c r="J150" s="62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</row>
    <row r="151" spans="2:58" ht="18.75">
      <c r="B151" s="60"/>
      <c r="C151" s="60"/>
      <c r="D151" s="60"/>
      <c r="E151" s="62"/>
      <c r="F151" s="62"/>
      <c r="G151" s="62"/>
      <c r="H151" s="62"/>
      <c r="I151" s="62"/>
      <c r="J151" s="62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</row>
    <row r="152" spans="2:58" ht="18.75">
      <c r="B152" s="60"/>
      <c r="C152" s="60"/>
      <c r="D152" s="60"/>
      <c r="E152" s="62"/>
      <c r="F152" s="62"/>
      <c r="G152" s="62"/>
      <c r="H152" s="62"/>
      <c r="I152" s="62"/>
      <c r="J152" s="62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</row>
    <row r="153" spans="2:58" ht="18.75">
      <c r="B153" s="60"/>
      <c r="C153" s="60"/>
      <c r="D153" s="60"/>
      <c r="E153" s="62"/>
      <c r="F153" s="62"/>
      <c r="G153" s="62"/>
      <c r="H153" s="62"/>
      <c r="I153" s="62"/>
      <c r="J153" s="62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</row>
    <row r="154" spans="2:58" ht="18.75">
      <c r="B154" s="60"/>
      <c r="C154" s="60"/>
      <c r="D154" s="60"/>
      <c r="E154" s="62"/>
      <c r="F154" s="62"/>
      <c r="G154" s="62"/>
      <c r="H154" s="62"/>
      <c r="I154" s="62"/>
      <c r="J154" s="62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</row>
    <row r="155" spans="2:58" ht="18.75">
      <c r="B155" s="60"/>
      <c r="C155" s="60"/>
      <c r="D155" s="60"/>
      <c r="E155" s="62"/>
      <c r="F155" s="62"/>
      <c r="G155" s="62"/>
      <c r="H155" s="62"/>
      <c r="I155" s="62"/>
      <c r="J155" s="62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</row>
    <row r="156" spans="2:58" ht="18.75">
      <c r="B156" s="60"/>
      <c r="C156" s="60"/>
      <c r="D156" s="60"/>
      <c r="E156" s="62"/>
      <c r="F156" s="62"/>
      <c r="G156" s="62"/>
      <c r="H156" s="62"/>
      <c r="I156" s="62"/>
      <c r="J156" s="62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</row>
    <row r="157" spans="2:58" ht="18.75">
      <c r="B157" s="60"/>
      <c r="C157" s="60"/>
      <c r="D157" s="60"/>
      <c r="E157" s="62"/>
      <c r="F157" s="62"/>
      <c r="G157" s="62"/>
      <c r="H157" s="62"/>
      <c r="I157" s="62"/>
      <c r="J157" s="62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</row>
    <row r="158" spans="2:58" ht="18.75">
      <c r="B158" s="60"/>
      <c r="C158" s="60"/>
      <c r="D158" s="60"/>
      <c r="E158" s="62"/>
      <c r="F158" s="62"/>
      <c r="G158" s="62"/>
      <c r="H158" s="62"/>
      <c r="I158" s="62"/>
      <c r="J158" s="62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</row>
    <row r="159" spans="2:58" ht="18.75">
      <c r="B159" s="60"/>
      <c r="C159" s="60"/>
      <c r="D159" s="60"/>
      <c r="E159" s="62"/>
      <c r="F159" s="62"/>
      <c r="G159" s="62"/>
      <c r="H159" s="62"/>
      <c r="I159" s="62"/>
      <c r="J159" s="62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</row>
    <row r="160" spans="2:58" ht="18.75">
      <c r="B160" s="60"/>
      <c r="C160" s="60"/>
      <c r="D160" s="60"/>
      <c r="E160" s="62"/>
      <c r="F160" s="62"/>
      <c r="G160" s="62"/>
      <c r="H160" s="62"/>
      <c r="I160" s="62"/>
      <c r="J160" s="62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</row>
    <row r="161" spans="2:58" ht="18.75">
      <c r="B161" s="60"/>
      <c r="C161" s="60"/>
      <c r="D161" s="60"/>
      <c r="E161" s="62"/>
      <c r="F161" s="62"/>
      <c r="G161" s="62"/>
      <c r="H161" s="62"/>
      <c r="I161" s="62"/>
      <c r="J161" s="62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</row>
    <row r="162" spans="2:58" ht="18.75">
      <c r="B162" s="60"/>
      <c r="C162" s="60"/>
      <c r="D162" s="60"/>
      <c r="E162" s="62"/>
      <c r="F162" s="62"/>
      <c r="G162" s="62"/>
      <c r="H162" s="62"/>
      <c r="I162" s="62"/>
      <c r="J162" s="62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</row>
    <row r="163" spans="2:58" ht="18.75">
      <c r="B163" s="60"/>
      <c r="C163" s="60"/>
      <c r="D163" s="60"/>
      <c r="E163" s="62"/>
      <c r="F163" s="62"/>
      <c r="G163" s="62"/>
      <c r="H163" s="62"/>
      <c r="I163" s="62"/>
      <c r="J163" s="62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</row>
    <row r="164" spans="2:58" ht="18.75">
      <c r="B164" s="60"/>
      <c r="C164" s="60"/>
      <c r="D164" s="60"/>
      <c r="E164" s="62"/>
      <c r="F164" s="62"/>
      <c r="G164" s="62"/>
      <c r="H164" s="62"/>
      <c r="I164" s="62"/>
      <c r="J164" s="62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</row>
    <row r="165" spans="2:58" ht="18.75">
      <c r="B165" s="60"/>
      <c r="C165" s="60"/>
      <c r="D165" s="60"/>
      <c r="E165" s="62"/>
      <c r="F165" s="62"/>
      <c r="G165" s="62"/>
      <c r="H165" s="62"/>
      <c r="I165" s="62"/>
      <c r="J165" s="62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</row>
    <row r="166" spans="2:58" ht="18.75">
      <c r="B166" s="60"/>
      <c r="C166" s="60"/>
      <c r="D166" s="60"/>
      <c r="E166" s="62"/>
      <c r="F166" s="62"/>
      <c r="G166" s="62"/>
      <c r="H166" s="62"/>
      <c r="I166" s="62"/>
      <c r="J166" s="62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</row>
    <row r="167" spans="2:58" ht="18.75">
      <c r="B167" s="60"/>
      <c r="C167" s="60"/>
      <c r="D167" s="60"/>
      <c r="E167" s="62"/>
      <c r="F167" s="62"/>
      <c r="G167" s="62"/>
      <c r="H167" s="62"/>
      <c r="I167" s="62"/>
      <c r="J167" s="62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</row>
    <row r="168" spans="2:58" ht="18.75">
      <c r="B168" s="60"/>
      <c r="C168" s="60"/>
      <c r="D168" s="60"/>
      <c r="E168" s="62"/>
      <c r="F168" s="62"/>
      <c r="G168" s="62"/>
      <c r="H168" s="62"/>
      <c r="I168" s="62"/>
      <c r="J168" s="62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</row>
    <row r="169" spans="2:58" ht="18.75">
      <c r="B169" s="60"/>
      <c r="C169" s="60"/>
      <c r="D169" s="60"/>
      <c r="E169" s="62"/>
      <c r="F169" s="62"/>
      <c r="G169" s="62"/>
      <c r="H169" s="62"/>
      <c r="I169" s="62"/>
      <c r="J169" s="62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</row>
    <row r="170" spans="2:58" ht="18.75">
      <c r="B170" s="60"/>
      <c r="C170" s="60"/>
      <c r="D170" s="60"/>
      <c r="E170" s="62"/>
      <c r="F170" s="62"/>
      <c r="G170" s="62"/>
      <c r="H170" s="62"/>
      <c r="I170" s="62"/>
      <c r="J170" s="62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</row>
    <row r="171" spans="2:58" ht="18.75">
      <c r="B171" s="60"/>
      <c r="C171" s="60"/>
      <c r="D171" s="60"/>
      <c r="E171" s="62"/>
      <c r="F171" s="62"/>
      <c r="G171" s="62"/>
      <c r="H171" s="62"/>
      <c r="I171" s="62"/>
      <c r="J171" s="62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</row>
    <row r="172" spans="2:58" ht="18.75">
      <c r="B172" s="60"/>
      <c r="C172" s="60"/>
      <c r="D172" s="60"/>
      <c r="E172" s="62"/>
      <c r="F172" s="62"/>
      <c r="G172" s="62"/>
      <c r="H172" s="62"/>
      <c r="I172" s="62"/>
      <c r="J172" s="62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</row>
    <row r="173" spans="2:58" ht="18.75">
      <c r="B173" s="60"/>
      <c r="C173" s="60"/>
      <c r="D173" s="60"/>
      <c r="E173" s="62"/>
      <c r="F173" s="62"/>
      <c r="G173" s="62"/>
      <c r="H173" s="62"/>
      <c r="I173" s="62"/>
      <c r="J173" s="62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</row>
    <row r="174" spans="2:58" ht="18.75">
      <c r="B174" s="60"/>
      <c r="C174" s="60"/>
      <c r="D174" s="60"/>
      <c r="E174" s="62"/>
      <c r="F174" s="62"/>
      <c r="G174" s="62"/>
      <c r="H174" s="62"/>
      <c r="I174" s="62"/>
      <c r="J174" s="62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</row>
    <row r="175" spans="2:58" ht="18.75">
      <c r="B175" s="60"/>
      <c r="C175" s="60"/>
      <c r="D175" s="60"/>
      <c r="E175" s="62"/>
      <c r="F175" s="62"/>
      <c r="G175" s="62"/>
      <c r="H175" s="62"/>
      <c r="I175" s="62"/>
      <c r="J175" s="62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</row>
    <row r="176" spans="2:58" ht="18.75">
      <c r="B176" s="60"/>
      <c r="C176" s="60"/>
      <c r="D176" s="60"/>
      <c r="E176" s="62"/>
      <c r="F176" s="62"/>
      <c r="G176" s="62"/>
      <c r="H176" s="62"/>
      <c r="I176" s="62"/>
      <c r="J176" s="62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</row>
    <row r="177" spans="2:58" ht="18.75">
      <c r="B177" s="60"/>
      <c r="C177" s="60"/>
      <c r="D177" s="60"/>
      <c r="E177" s="62"/>
      <c r="F177" s="62"/>
      <c r="G177" s="62"/>
      <c r="H177" s="62"/>
      <c r="I177" s="62"/>
      <c r="J177" s="62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</row>
    <row r="178" spans="2:58" ht="18.75">
      <c r="B178" s="60"/>
      <c r="C178" s="60"/>
      <c r="D178" s="60"/>
      <c r="E178" s="62"/>
      <c r="F178" s="62"/>
      <c r="G178" s="62"/>
      <c r="H178" s="62"/>
      <c r="I178" s="62"/>
      <c r="J178" s="62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</row>
    <row r="179" spans="2:58" ht="18.75">
      <c r="B179" s="60"/>
      <c r="C179" s="60"/>
      <c r="D179" s="60"/>
      <c r="E179" s="62"/>
      <c r="F179" s="62"/>
      <c r="G179" s="62"/>
      <c r="H179" s="62"/>
      <c r="I179" s="62"/>
      <c r="J179" s="62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</row>
    <row r="180" spans="2:58" ht="18.75">
      <c r="B180" s="60"/>
      <c r="C180" s="60"/>
      <c r="D180" s="60"/>
      <c r="E180" s="62"/>
      <c r="F180" s="62"/>
      <c r="G180" s="62"/>
      <c r="H180" s="62"/>
      <c r="I180" s="62"/>
      <c r="J180" s="62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</row>
    <row r="181" spans="2:58" ht="18.75">
      <c r="B181" s="60"/>
      <c r="C181" s="60"/>
      <c r="D181" s="60"/>
      <c r="E181" s="62"/>
      <c r="F181" s="62"/>
      <c r="G181" s="62"/>
      <c r="H181" s="62"/>
      <c r="I181" s="62"/>
      <c r="J181" s="62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</row>
    <row r="182" spans="2:58" ht="18.75">
      <c r="B182" s="60"/>
      <c r="C182" s="60"/>
      <c r="D182" s="60"/>
      <c r="E182" s="62"/>
      <c r="F182" s="62"/>
      <c r="G182" s="62"/>
      <c r="H182" s="62"/>
      <c r="I182" s="62"/>
      <c r="J182" s="62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</row>
    <row r="183" spans="2:58" ht="18.75">
      <c r="B183" s="60"/>
      <c r="C183" s="60"/>
      <c r="D183" s="60"/>
      <c r="E183" s="62"/>
      <c r="F183" s="62"/>
      <c r="G183" s="62"/>
      <c r="H183" s="62"/>
      <c r="I183" s="62"/>
      <c r="J183" s="62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</row>
    <row r="184" spans="2:58" ht="18.75">
      <c r="B184" s="60"/>
      <c r="C184" s="60"/>
      <c r="D184" s="60"/>
      <c r="E184" s="62"/>
      <c r="F184" s="62"/>
      <c r="G184" s="62"/>
      <c r="H184" s="62"/>
      <c r="I184" s="62"/>
      <c r="J184" s="62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</row>
    <row r="185" spans="2:58" ht="18.75">
      <c r="B185" s="60"/>
      <c r="C185" s="60"/>
      <c r="D185" s="60"/>
      <c r="E185" s="62"/>
      <c r="F185" s="62"/>
      <c r="G185" s="62"/>
      <c r="H185" s="62"/>
      <c r="I185" s="62"/>
      <c r="J185" s="62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</row>
    <row r="186" spans="2:58" ht="18.75">
      <c r="B186" s="60"/>
      <c r="C186" s="60"/>
      <c r="D186" s="60"/>
      <c r="E186" s="62"/>
      <c r="F186" s="62"/>
      <c r="G186" s="62"/>
      <c r="H186" s="62"/>
      <c r="I186" s="62"/>
      <c r="J186" s="62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</row>
    <row r="187" spans="2:58" ht="18.75">
      <c r="B187" s="60"/>
      <c r="C187" s="60"/>
      <c r="D187" s="60"/>
      <c r="E187" s="62"/>
      <c r="F187" s="62"/>
      <c r="G187" s="62"/>
      <c r="H187" s="62"/>
      <c r="I187" s="62"/>
      <c r="J187" s="62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</row>
    <row r="188" spans="2:58" ht="18.75">
      <c r="B188" s="60"/>
      <c r="C188" s="60"/>
      <c r="D188" s="60"/>
      <c r="E188" s="62"/>
      <c r="F188" s="62"/>
      <c r="G188" s="62"/>
      <c r="H188" s="62"/>
      <c r="I188" s="62"/>
      <c r="J188" s="62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</row>
    <row r="189" spans="2:58" ht="18.75">
      <c r="B189" s="60"/>
      <c r="C189" s="60"/>
      <c r="D189" s="60"/>
      <c r="E189" s="62"/>
      <c r="F189" s="62"/>
      <c r="G189" s="62"/>
      <c r="H189" s="62"/>
      <c r="I189" s="62"/>
      <c r="J189" s="62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</row>
    <row r="190" spans="2:58" ht="18.75">
      <c r="B190" s="60"/>
      <c r="C190" s="60"/>
      <c r="D190" s="60"/>
      <c r="E190" s="62"/>
      <c r="F190" s="62"/>
      <c r="G190" s="62"/>
      <c r="H190" s="62"/>
      <c r="I190" s="62"/>
      <c r="J190" s="62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</row>
    <row r="191" spans="2:58" ht="18.75">
      <c r="B191" s="60"/>
      <c r="C191" s="60"/>
      <c r="D191" s="60"/>
      <c r="E191" s="62"/>
      <c r="F191" s="62"/>
      <c r="G191" s="62"/>
      <c r="H191" s="62"/>
      <c r="I191" s="62"/>
      <c r="J191" s="62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</row>
    <row r="192" spans="2:58" ht="18.75">
      <c r="B192" s="60"/>
      <c r="C192" s="60"/>
      <c r="D192" s="60"/>
      <c r="E192" s="62"/>
      <c r="F192" s="62"/>
      <c r="G192" s="62"/>
      <c r="H192" s="62"/>
      <c r="I192" s="62"/>
      <c r="J192" s="62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</row>
    <row r="193" spans="2:58" ht="18.75">
      <c r="B193" s="60"/>
      <c r="C193" s="60"/>
      <c r="D193" s="60"/>
      <c r="E193" s="62"/>
      <c r="F193" s="62"/>
      <c r="G193" s="62"/>
      <c r="H193" s="62"/>
      <c r="I193" s="62"/>
      <c r="J193" s="62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</row>
    <row r="194" spans="2:58" ht="18.75">
      <c r="B194" s="60"/>
      <c r="C194" s="60"/>
      <c r="D194" s="60"/>
      <c r="E194" s="62"/>
      <c r="F194" s="62"/>
      <c r="G194" s="62"/>
      <c r="H194" s="62"/>
      <c r="I194" s="62"/>
      <c r="J194" s="62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</row>
    <row r="195" spans="2:58" ht="18.75">
      <c r="B195" s="60"/>
      <c r="C195" s="60"/>
      <c r="D195" s="60"/>
      <c r="E195" s="62"/>
      <c r="F195" s="62"/>
      <c r="G195" s="62"/>
      <c r="H195" s="62"/>
      <c r="I195" s="62"/>
      <c r="J195" s="62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</row>
    <row r="196" spans="2:58" ht="18.75">
      <c r="B196" s="60"/>
      <c r="C196" s="60"/>
      <c r="D196" s="60"/>
      <c r="E196" s="62"/>
      <c r="F196" s="62"/>
      <c r="G196" s="62"/>
      <c r="H196" s="62"/>
      <c r="I196" s="62"/>
      <c r="J196" s="62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</row>
    <row r="197" spans="2:58" ht="18.75">
      <c r="B197" s="60"/>
      <c r="C197" s="60"/>
      <c r="D197" s="60"/>
      <c r="E197" s="62"/>
      <c r="F197" s="62"/>
      <c r="G197" s="62"/>
      <c r="H197" s="62"/>
      <c r="I197" s="62"/>
      <c r="J197" s="62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</row>
    <row r="198" spans="2:58" ht="18.75">
      <c r="B198" s="60"/>
      <c r="C198" s="60"/>
      <c r="D198" s="60"/>
      <c r="E198" s="62"/>
      <c r="F198" s="62"/>
      <c r="G198" s="62"/>
      <c r="H198" s="62"/>
      <c r="I198" s="62"/>
      <c r="J198" s="62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</row>
    <row r="199" spans="2:58" ht="18.75">
      <c r="B199" s="60"/>
      <c r="C199" s="60"/>
      <c r="D199" s="60"/>
      <c r="E199" s="62"/>
      <c r="F199" s="62"/>
      <c r="G199" s="62"/>
      <c r="H199" s="62"/>
      <c r="I199" s="62"/>
      <c r="J199" s="62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</row>
    <row r="200" spans="2:58" ht="18.75">
      <c r="B200" s="60"/>
      <c r="C200" s="60"/>
      <c r="D200" s="60"/>
      <c r="E200" s="62"/>
      <c r="F200" s="62"/>
      <c r="G200" s="62"/>
      <c r="H200" s="62"/>
      <c r="I200" s="62"/>
      <c r="J200" s="62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</row>
    <row r="201" spans="2:58" ht="18.75">
      <c r="B201" s="60"/>
      <c r="C201" s="60"/>
      <c r="D201" s="60"/>
      <c r="E201" s="62"/>
      <c r="F201" s="62"/>
      <c r="G201" s="62"/>
      <c r="H201" s="62"/>
      <c r="I201" s="62"/>
      <c r="J201" s="62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</row>
    <row r="202" spans="2:58" ht="18.75">
      <c r="B202" s="60"/>
      <c r="C202" s="60"/>
      <c r="D202" s="60"/>
      <c r="E202" s="62"/>
      <c r="F202" s="62"/>
      <c r="G202" s="62"/>
      <c r="H202" s="62"/>
      <c r="I202" s="62"/>
      <c r="J202" s="62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</row>
    <row r="203" spans="2:58" ht="18.75">
      <c r="B203" s="60"/>
      <c r="C203" s="60"/>
      <c r="D203" s="60"/>
      <c r="E203" s="62"/>
      <c r="F203" s="62"/>
      <c r="G203" s="62"/>
      <c r="H203" s="62"/>
      <c r="I203" s="62"/>
      <c r="J203" s="62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</row>
    <row r="204" spans="2:58" ht="18.75">
      <c r="B204" s="60"/>
      <c r="C204" s="60"/>
      <c r="D204" s="60"/>
      <c r="E204" s="62"/>
      <c r="F204" s="62"/>
      <c r="G204" s="62"/>
      <c r="H204" s="62"/>
      <c r="I204" s="62"/>
      <c r="J204" s="62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</row>
    <row r="205" spans="2:58" ht="18.75">
      <c r="B205" s="60"/>
      <c r="C205" s="60"/>
      <c r="D205" s="60"/>
      <c r="E205" s="62"/>
      <c r="F205" s="62"/>
      <c r="G205" s="62"/>
      <c r="H205" s="62"/>
      <c r="I205" s="62"/>
      <c r="J205" s="62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</row>
    <row r="206" spans="2:58" ht="18.75">
      <c r="B206" s="60"/>
      <c r="C206" s="60"/>
      <c r="D206" s="60"/>
      <c r="E206" s="62"/>
      <c r="F206" s="62"/>
      <c r="G206" s="62"/>
      <c r="H206" s="62"/>
      <c r="I206" s="62"/>
      <c r="J206" s="62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</row>
    <row r="207" spans="2:58" ht="18.75">
      <c r="B207" s="60"/>
      <c r="C207" s="60"/>
      <c r="D207" s="60"/>
      <c r="E207" s="62"/>
      <c r="F207" s="62"/>
      <c r="G207" s="62"/>
      <c r="H207" s="62"/>
      <c r="I207" s="62"/>
      <c r="J207" s="62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</row>
    <row r="208" spans="2:58" ht="18.75">
      <c r="B208" s="60"/>
      <c r="C208" s="60"/>
      <c r="D208" s="60"/>
      <c r="E208" s="62"/>
      <c r="F208" s="62"/>
      <c r="G208" s="62"/>
      <c r="H208" s="62"/>
      <c r="I208" s="62"/>
      <c r="J208" s="62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</row>
    <row r="209" spans="2:58" ht="18.75">
      <c r="B209" s="60"/>
      <c r="C209" s="60"/>
      <c r="D209" s="60"/>
      <c r="E209" s="62"/>
      <c r="F209" s="62"/>
      <c r="G209" s="62"/>
      <c r="H209" s="62"/>
      <c r="I209" s="62"/>
      <c r="J209" s="62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</row>
    <row r="210" spans="2:58" ht="18.75">
      <c r="B210" s="60"/>
      <c r="C210" s="60"/>
      <c r="D210" s="60"/>
      <c r="E210" s="62"/>
      <c r="F210" s="62"/>
      <c r="G210" s="62"/>
      <c r="H210" s="62"/>
      <c r="I210" s="62"/>
      <c r="J210" s="62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</row>
    <row r="211" spans="2:58" ht="18.75">
      <c r="B211" s="60"/>
      <c r="C211" s="60"/>
      <c r="D211" s="60"/>
      <c r="E211" s="62"/>
      <c r="F211" s="62"/>
      <c r="G211" s="62"/>
      <c r="H211" s="62"/>
      <c r="I211" s="62"/>
      <c r="J211" s="62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</row>
    <row r="212" spans="2:58" ht="18.75">
      <c r="B212" s="60"/>
      <c r="C212" s="60"/>
      <c r="D212" s="60"/>
      <c r="E212" s="62"/>
      <c r="F212" s="62"/>
      <c r="G212" s="62"/>
      <c r="H212" s="62"/>
      <c r="I212" s="62"/>
      <c r="J212" s="62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</row>
    <row r="213" spans="2:58" ht="18.75">
      <c r="B213" s="60"/>
      <c r="C213" s="60"/>
      <c r="D213" s="60"/>
      <c r="E213" s="62"/>
      <c r="F213" s="62"/>
      <c r="G213" s="62"/>
      <c r="H213" s="62"/>
      <c r="I213" s="62"/>
      <c r="J213" s="62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</row>
    <row r="214" spans="2:58" ht="18.75">
      <c r="B214" s="60"/>
      <c r="C214" s="60"/>
      <c r="D214" s="60"/>
      <c r="E214" s="62"/>
      <c r="F214" s="62"/>
      <c r="G214" s="62"/>
      <c r="H214" s="62"/>
      <c r="I214" s="62"/>
      <c r="J214" s="62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</row>
    <row r="215" spans="2:58" ht="18.75">
      <c r="B215" s="60"/>
      <c r="C215" s="60"/>
      <c r="D215" s="60"/>
      <c r="E215" s="62"/>
      <c r="F215" s="62"/>
      <c r="G215" s="62"/>
      <c r="H215" s="62"/>
      <c r="I215" s="62"/>
      <c r="J215" s="62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</row>
    <row r="216" spans="2:58" ht="18.75">
      <c r="B216" s="60"/>
      <c r="C216" s="60"/>
      <c r="D216" s="60"/>
      <c r="E216" s="62"/>
      <c r="F216" s="62"/>
      <c r="G216" s="62"/>
      <c r="H216" s="62"/>
      <c r="I216" s="62"/>
      <c r="J216" s="62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</row>
    <row r="217" spans="2:58" ht="18.75">
      <c r="B217" s="60"/>
      <c r="C217" s="60"/>
      <c r="D217" s="60"/>
      <c r="E217" s="62"/>
      <c r="F217" s="62"/>
      <c r="G217" s="62"/>
      <c r="H217" s="62"/>
      <c r="I217" s="62"/>
      <c r="J217" s="62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</row>
    <row r="218" spans="2:58" ht="18.75">
      <c r="B218" s="60"/>
      <c r="C218" s="60"/>
      <c r="D218" s="60"/>
      <c r="E218" s="62"/>
      <c r="F218" s="62"/>
      <c r="G218" s="62"/>
      <c r="H218" s="62"/>
      <c r="I218" s="62"/>
      <c r="J218" s="62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</row>
    <row r="219" spans="2:58" ht="18.75">
      <c r="B219" s="60"/>
      <c r="C219" s="60"/>
      <c r="D219" s="60"/>
      <c r="E219" s="62"/>
      <c r="F219" s="62"/>
      <c r="G219" s="62"/>
      <c r="H219" s="62"/>
      <c r="I219" s="62"/>
      <c r="J219" s="62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</row>
    <row r="220" spans="2:58" ht="18.75">
      <c r="B220" s="60"/>
      <c r="C220" s="60"/>
      <c r="D220" s="60"/>
      <c r="E220" s="62"/>
      <c r="F220" s="62"/>
      <c r="G220" s="62"/>
      <c r="H220" s="62"/>
      <c r="I220" s="62"/>
      <c r="J220" s="62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</row>
    <row r="221" spans="2:58" ht="18.75">
      <c r="B221" s="60"/>
      <c r="C221" s="60"/>
      <c r="D221" s="60"/>
      <c r="E221" s="62"/>
      <c r="F221" s="62"/>
      <c r="G221" s="62"/>
      <c r="H221" s="62"/>
      <c r="I221" s="62"/>
      <c r="J221" s="62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</row>
    <row r="222" spans="2:58" ht="18.75">
      <c r="B222" s="60"/>
      <c r="C222" s="60"/>
      <c r="D222" s="60"/>
      <c r="E222" s="62"/>
      <c r="F222" s="62"/>
      <c r="G222" s="62"/>
      <c r="H222" s="62"/>
      <c r="I222" s="62"/>
      <c r="J222" s="62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</row>
    <row r="223" spans="2:58" ht="18.75">
      <c r="B223" s="60"/>
      <c r="C223" s="60"/>
      <c r="D223" s="60"/>
      <c r="E223" s="62"/>
      <c r="F223" s="62"/>
      <c r="G223" s="62"/>
      <c r="H223" s="62"/>
      <c r="I223" s="62"/>
      <c r="J223" s="62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</row>
    <row r="224" spans="2:58" ht="18.75">
      <c r="B224" s="60"/>
      <c r="C224" s="60"/>
      <c r="D224" s="60"/>
      <c r="E224" s="62"/>
      <c r="F224" s="62"/>
      <c r="G224" s="62"/>
      <c r="H224" s="62"/>
      <c r="I224" s="62"/>
      <c r="J224" s="62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</row>
    <row r="225" spans="2:58" ht="18.75">
      <c r="B225" s="60"/>
      <c r="C225" s="60"/>
      <c r="D225" s="60"/>
      <c r="E225" s="62"/>
      <c r="F225" s="62"/>
      <c r="G225" s="62"/>
      <c r="H225" s="62"/>
      <c r="I225" s="62"/>
      <c r="J225" s="62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</row>
    <row r="226" spans="2:58" ht="18.75">
      <c r="B226" s="60"/>
      <c r="C226" s="60"/>
      <c r="D226" s="60"/>
      <c r="E226" s="62"/>
      <c r="F226" s="62"/>
      <c r="G226" s="62"/>
      <c r="H226" s="62"/>
      <c r="I226" s="62"/>
      <c r="J226" s="62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</row>
    <row r="227" spans="2:58" ht="18.75">
      <c r="B227" s="60"/>
      <c r="C227" s="60"/>
      <c r="D227" s="60"/>
      <c r="E227" s="62"/>
      <c r="F227" s="62"/>
      <c r="G227" s="62"/>
      <c r="H227" s="62"/>
      <c r="I227" s="62"/>
      <c r="J227" s="62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</row>
    <row r="228" spans="2:58" ht="18.75">
      <c r="B228" s="60"/>
      <c r="C228" s="60"/>
      <c r="D228" s="60"/>
      <c r="E228" s="62"/>
      <c r="F228" s="62"/>
      <c r="G228" s="62"/>
      <c r="H228" s="62"/>
      <c r="I228" s="62"/>
      <c r="J228" s="62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</row>
    <row r="229" spans="2:58" ht="18.75">
      <c r="B229" s="60"/>
      <c r="C229" s="60"/>
      <c r="D229" s="60"/>
      <c r="E229" s="62"/>
      <c r="F229" s="62"/>
      <c r="G229" s="62"/>
      <c r="H229" s="62"/>
      <c r="I229" s="62"/>
      <c r="J229" s="62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</row>
    <row r="230" spans="2:58" ht="18.75">
      <c r="B230" s="60"/>
      <c r="C230" s="60"/>
      <c r="D230" s="60"/>
      <c r="E230" s="62"/>
      <c r="F230" s="62"/>
      <c r="G230" s="62"/>
      <c r="H230" s="62"/>
      <c r="I230" s="62"/>
      <c r="J230" s="62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</row>
    <row r="231" spans="2:58" ht="18.75">
      <c r="B231" s="60"/>
      <c r="C231" s="60"/>
      <c r="D231" s="60"/>
      <c r="E231" s="62"/>
      <c r="F231" s="62"/>
      <c r="G231" s="62"/>
      <c r="H231" s="62"/>
      <c r="I231" s="62"/>
      <c r="J231" s="62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</row>
    <row r="232" spans="2:58" ht="18.75">
      <c r="B232" s="60"/>
      <c r="C232" s="60"/>
      <c r="D232" s="60"/>
      <c r="E232" s="62"/>
      <c r="F232" s="62"/>
      <c r="G232" s="62"/>
      <c r="H232" s="62"/>
      <c r="I232" s="62"/>
      <c r="J232" s="62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</row>
    <row r="233" spans="2:58" ht="18.75">
      <c r="B233" s="60"/>
      <c r="C233" s="60"/>
      <c r="D233" s="60"/>
      <c r="E233" s="62"/>
      <c r="F233" s="62"/>
      <c r="G233" s="62"/>
      <c r="H233" s="62"/>
      <c r="I233" s="62"/>
      <c r="J233" s="62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</row>
    <row r="234" spans="2:58" ht="18.75">
      <c r="B234" s="60"/>
      <c r="C234" s="60"/>
      <c r="D234" s="60"/>
      <c r="E234" s="62"/>
      <c r="F234" s="62"/>
      <c r="G234" s="62"/>
      <c r="H234" s="62"/>
      <c r="I234" s="62"/>
      <c r="J234" s="62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</row>
    <row r="235" spans="2:58" ht="18.75">
      <c r="B235" s="60"/>
      <c r="C235" s="60"/>
      <c r="D235" s="60"/>
      <c r="E235" s="62"/>
      <c r="F235" s="62"/>
      <c r="G235" s="62"/>
      <c r="H235" s="62"/>
      <c r="I235" s="62"/>
      <c r="J235" s="62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</row>
    <row r="236" spans="2:58" ht="18.75">
      <c r="B236" s="60"/>
      <c r="C236" s="60"/>
      <c r="D236" s="60"/>
      <c r="E236" s="62"/>
      <c r="F236" s="62"/>
      <c r="G236" s="62"/>
      <c r="H236" s="62"/>
      <c r="I236" s="62"/>
      <c r="J236" s="62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</row>
    <row r="237" spans="2:58" ht="18.75">
      <c r="B237" s="60"/>
      <c r="C237" s="60"/>
      <c r="D237" s="60"/>
      <c r="E237" s="62"/>
      <c r="F237" s="62"/>
      <c r="G237" s="62"/>
      <c r="H237" s="62"/>
      <c r="I237" s="62"/>
      <c r="J237" s="62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</row>
    <row r="238" spans="2:58" ht="18.75">
      <c r="B238" s="60"/>
      <c r="C238" s="60"/>
      <c r="D238" s="60"/>
      <c r="E238" s="62"/>
      <c r="F238" s="62"/>
      <c r="G238" s="62"/>
      <c r="H238" s="62"/>
      <c r="I238" s="62"/>
      <c r="J238" s="62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</row>
    <row r="239" spans="2:58" ht="18.75">
      <c r="B239" s="60"/>
      <c r="C239" s="60"/>
      <c r="D239" s="60"/>
      <c r="E239" s="62"/>
      <c r="F239" s="62"/>
      <c r="G239" s="62"/>
      <c r="H239" s="62"/>
      <c r="I239" s="62"/>
      <c r="J239" s="62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</row>
    <row r="240" spans="2:58" ht="18.75">
      <c r="B240" s="60"/>
      <c r="C240" s="60"/>
      <c r="D240" s="60"/>
      <c r="E240" s="62"/>
      <c r="F240" s="62"/>
      <c r="G240" s="62"/>
      <c r="H240" s="62"/>
      <c r="I240" s="62"/>
      <c r="J240" s="62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</row>
    <row r="241" spans="2:58" ht="18.75">
      <c r="B241" s="60"/>
      <c r="C241" s="60"/>
      <c r="D241" s="60"/>
      <c r="E241" s="62"/>
      <c r="F241" s="62"/>
      <c r="G241" s="62"/>
      <c r="H241" s="62"/>
      <c r="I241" s="62"/>
      <c r="J241" s="62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</row>
    <row r="242" spans="2:58" ht="18.75">
      <c r="B242" s="60"/>
      <c r="C242" s="60"/>
      <c r="D242" s="60"/>
      <c r="E242" s="62"/>
      <c r="F242" s="62"/>
      <c r="G242" s="62"/>
      <c r="H242" s="62"/>
      <c r="I242" s="62"/>
      <c r="J242" s="62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</row>
    <row r="243" spans="2:58" ht="18.75">
      <c r="B243" s="60"/>
      <c r="C243" s="60"/>
      <c r="D243" s="60"/>
      <c r="E243" s="62"/>
      <c r="F243" s="62"/>
      <c r="G243" s="62"/>
      <c r="H243" s="62"/>
      <c r="I243" s="62"/>
      <c r="J243" s="62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</row>
    <row r="244" spans="2:58" ht="18.75">
      <c r="B244" s="60"/>
      <c r="C244" s="60"/>
      <c r="D244" s="60"/>
      <c r="E244" s="62"/>
      <c r="F244" s="62"/>
      <c r="G244" s="62"/>
      <c r="H244" s="62"/>
      <c r="I244" s="62"/>
      <c r="J244" s="62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</row>
    <row r="245" spans="2:58" ht="18.75">
      <c r="B245" s="60"/>
      <c r="C245" s="60"/>
      <c r="D245" s="60"/>
      <c r="E245" s="62"/>
      <c r="F245" s="62"/>
      <c r="G245" s="62"/>
      <c r="H245" s="62"/>
      <c r="I245" s="62"/>
      <c r="J245" s="62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</row>
    <row r="246" spans="2:58" ht="18.75">
      <c r="B246" s="60"/>
      <c r="C246" s="60"/>
      <c r="D246" s="60"/>
      <c r="E246" s="62"/>
      <c r="F246" s="62"/>
      <c r="G246" s="62"/>
      <c r="H246" s="62"/>
      <c r="I246" s="62"/>
      <c r="J246" s="62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</row>
    <row r="247" spans="2:58" ht="18.75">
      <c r="B247" s="60"/>
      <c r="C247" s="60"/>
      <c r="D247" s="60"/>
      <c r="E247" s="62"/>
      <c r="F247" s="62"/>
      <c r="G247" s="62"/>
      <c r="H247" s="62"/>
      <c r="I247" s="62"/>
      <c r="J247" s="62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</row>
    <row r="248" spans="2:58" ht="18.75">
      <c r="B248" s="60"/>
      <c r="C248" s="60"/>
      <c r="D248" s="60"/>
      <c r="E248" s="62"/>
      <c r="F248" s="62"/>
      <c r="G248" s="62"/>
      <c r="H248" s="62"/>
      <c r="I248" s="62"/>
      <c r="J248" s="62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</row>
    <row r="249" spans="2:58" ht="18.75">
      <c r="B249" s="60"/>
      <c r="C249" s="60"/>
      <c r="D249" s="60"/>
      <c r="E249" s="62"/>
      <c r="F249" s="62"/>
      <c r="G249" s="62"/>
      <c r="H249" s="62"/>
      <c r="I249" s="62"/>
      <c r="J249" s="62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</row>
    <row r="250" spans="2:58" ht="18.75">
      <c r="B250" s="60"/>
      <c r="C250" s="60"/>
      <c r="D250" s="60"/>
      <c r="E250" s="62"/>
      <c r="F250" s="62"/>
      <c r="G250" s="62"/>
      <c r="H250" s="62"/>
      <c r="I250" s="62"/>
      <c r="J250" s="62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</row>
    <row r="251" spans="2:58" ht="18.75">
      <c r="B251" s="60"/>
      <c r="C251" s="60"/>
      <c r="D251" s="60"/>
      <c r="E251" s="62"/>
      <c r="F251" s="62"/>
      <c r="G251" s="62"/>
      <c r="H251" s="62"/>
      <c r="I251" s="62"/>
      <c r="J251" s="62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</row>
    <row r="252" spans="2:58" ht="18.75">
      <c r="B252" s="60"/>
      <c r="C252" s="60"/>
      <c r="D252" s="60"/>
      <c r="E252" s="62"/>
      <c r="F252" s="62"/>
      <c r="G252" s="62"/>
      <c r="H252" s="62"/>
      <c r="I252" s="62"/>
      <c r="J252" s="62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</row>
    <row r="253" spans="2:58" ht="18.75">
      <c r="B253" s="60"/>
      <c r="C253" s="60"/>
      <c r="D253" s="60"/>
      <c r="E253" s="62"/>
      <c r="F253" s="62"/>
      <c r="G253" s="62"/>
      <c r="H253" s="62"/>
      <c r="I253" s="62"/>
      <c r="J253" s="62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</row>
    <row r="254" spans="2:58" ht="18.75">
      <c r="B254" s="60"/>
      <c r="C254" s="60"/>
      <c r="D254" s="60"/>
      <c r="E254" s="62"/>
      <c r="F254" s="62"/>
      <c r="G254" s="62"/>
      <c r="H254" s="62"/>
      <c r="I254" s="62"/>
      <c r="J254" s="62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</row>
    <row r="255" spans="2:58" ht="18.75">
      <c r="B255" s="60"/>
      <c r="C255" s="60"/>
      <c r="D255" s="60"/>
      <c r="E255" s="62"/>
      <c r="F255" s="62"/>
      <c r="G255" s="62"/>
      <c r="H255" s="62"/>
      <c r="I255" s="62"/>
      <c r="J255" s="62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</row>
    <row r="256" spans="2:58" ht="18.75">
      <c r="B256" s="60"/>
      <c r="C256" s="60"/>
      <c r="D256" s="60"/>
      <c r="E256" s="62"/>
      <c r="F256" s="62"/>
      <c r="G256" s="62"/>
      <c r="H256" s="62"/>
      <c r="I256" s="62"/>
      <c r="J256" s="62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</row>
    <row r="257" spans="2:58" ht="18.75">
      <c r="B257" s="60"/>
      <c r="C257" s="60"/>
      <c r="D257" s="60"/>
      <c r="E257" s="62"/>
      <c r="F257" s="62"/>
      <c r="G257" s="62"/>
      <c r="H257" s="62"/>
      <c r="I257" s="62"/>
      <c r="J257" s="62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</row>
    <row r="258" spans="2:58" ht="18.75">
      <c r="B258" s="60"/>
      <c r="C258" s="60"/>
      <c r="D258" s="60"/>
      <c r="E258" s="62"/>
      <c r="F258" s="62"/>
      <c r="G258" s="62"/>
      <c r="H258" s="62"/>
      <c r="I258" s="62"/>
      <c r="J258" s="62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</row>
    <row r="259" spans="2:58" ht="18.75">
      <c r="B259" s="60"/>
      <c r="C259" s="60"/>
      <c r="D259" s="60"/>
      <c r="E259" s="62"/>
      <c r="F259" s="62"/>
      <c r="G259" s="62"/>
      <c r="H259" s="62"/>
      <c r="I259" s="62"/>
      <c r="J259" s="62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</row>
    <row r="260" spans="2:58" ht="18.75">
      <c r="B260" s="60"/>
      <c r="C260" s="60"/>
      <c r="D260" s="60"/>
      <c r="E260" s="62"/>
      <c r="F260" s="62"/>
      <c r="G260" s="62"/>
      <c r="H260" s="62"/>
      <c r="I260" s="62"/>
      <c r="J260" s="62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</row>
    <row r="261" spans="2:58" ht="18.75">
      <c r="B261" s="60"/>
      <c r="C261" s="60"/>
      <c r="D261" s="60"/>
      <c r="E261" s="62"/>
      <c r="F261" s="62"/>
      <c r="G261" s="62"/>
      <c r="H261" s="62"/>
      <c r="I261" s="62"/>
      <c r="J261" s="62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</row>
    <row r="262" spans="2:58" ht="18.75">
      <c r="B262" s="60"/>
      <c r="C262" s="60"/>
      <c r="D262" s="60"/>
      <c r="E262" s="62"/>
      <c r="F262" s="62"/>
      <c r="G262" s="62"/>
      <c r="H262" s="62"/>
      <c r="I262" s="62"/>
      <c r="J262" s="62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</row>
    <row r="263" spans="2:58" ht="18.75">
      <c r="B263" s="60"/>
      <c r="C263" s="60"/>
      <c r="D263" s="60"/>
      <c r="E263" s="62"/>
      <c r="F263" s="62"/>
      <c r="G263" s="62"/>
      <c r="H263" s="62"/>
      <c r="I263" s="62"/>
      <c r="J263" s="62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</row>
    <row r="264" spans="2:58" ht="18.75">
      <c r="B264" s="60"/>
      <c r="C264" s="60"/>
      <c r="D264" s="60"/>
      <c r="E264" s="62"/>
      <c r="F264" s="62"/>
      <c r="G264" s="62"/>
      <c r="H264" s="62"/>
      <c r="I264" s="62"/>
      <c r="J264" s="62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</row>
    <row r="265" spans="2:58" ht="18.75">
      <c r="B265" s="60"/>
      <c r="C265" s="60"/>
      <c r="D265" s="60"/>
      <c r="E265" s="62"/>
      <c r="F265" s="62"/>
      <c r="G265" s="62"/>
      <c r="H265" s="62"/>
      <c r="I265" s="62"/>
      <c r="J265" s="62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</row>
    <row r="266" spans="2:58" ht="18.75">
      <c r="B266" s="60"/>
      <c r="C266" s="60"/>
      <c r="D266" s="60"/>
      <c r="E266" s="62"/>
      <c r="F266" s="62"/>
      <c r="G266" s="62"/>
      <c r="H266" s="62"/>
      <c r="I266" s="62"/>
      <c r="J266" s="62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</row>
    <row r="267" spans="2:58" ht="18.75">
      <c r="B267" s="60"/>
      <c r="C267" s="60"/>
      <c r="D267" s="60"/>
      <c r="E267" s="62"/>
      <c r="F267" s="62"/>
      <c r="G267" s="62"/>
      <c r="H267" s="62"/>
      <c r="I267" s="62"/>
      <c r="J267" s="62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</row>
    <row r="268" spans="2:58" ht="18.75">
      <c r="B268" s="60"/>
      <c r="C268" s="60"/>
      <c r="D268" s="60"/>
      <c r="E268" s="62"/>
      <c r="F268" s="62"/>
      <c r="G268" s="62"/>
      <c r="H268" s="62"/>
      <c r="I268" s="62"/>
      <c r="J268" s="62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</row>
    <row r="269" spans="2:58" ht="18.75">
      <c r="B269" s="60"/>
      <c r="C269" s="60"/>
      <c r="D269" s="60"/>
      <c r="E269" s="62"/>
      <c r="F269" s="62"/>
      <c r="G269" s="62"/>
      <c r="H269" s="62"/>
      <c r="I269" s="62"/>
      <c r="J269" s="62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</row>
    <row r="270" spans="2:58" ht="18.75">
      <c r="B270" s="60"/>
      <c r="C270" s="60"/>
      <c r="D270" s="60"/>
      <c r="E270" s="62"/>
      <c r="F270" s="62"/>
      <c r="G270" s="62"/>
      <c r="H270" s="62"/>
      <c r="I270" s="62"/>
      <c r="J270" s="62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</row>
    <row r="271" spans="2:58" ht="18.75">
      <c r="B271" s="60"/>
      <c r="C271" s="60"/>
      <c r="D271" s="60"/>
      <c r="E271" s="62"/>
      <c r="F271" s="62"/>
      <c r="G271" s="62"/>
      <c r="H271" s="62"/>
      <c r="I271" s="62"/>
      <c r="J271" s="62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</row>
    <row r="272" spans="2:58" ht="18.75">
      <c r="B272" s="60"/>
      <c r="C272" s="60"/>
      <c r="D272" s="60"/>
      <c r="E272" s="62"/>
      <c r="F272" s="62"/>
      <c r="G272" s="62"/>
      <c r="H272" s="62"/>
      <c r="I272" s="62"/>
      <c r="J272" s="62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</row>
    <row r="273" spans="2:58" ht="18.75">
      <c r="B273" s="60"/>
      <c r="C273" s="60"/>
      <c r="D273" s="60"/>
      <c r="E273" s="62"/>
      <c r="F273" s="62"/>
      <c r="G273" s="62"/>
      <c r="H273" s="62"/>
      <c r="I273" s="62"/>
      <c r="J273" s="62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</row>
    <row r="274" spans="2:58" ht="18.75">
      <c r="B274" s="60"/>
      <c r="C274" s="60"/>
      <c r="D274" s="60"/>
      <c r="E274" s="62"/>
      <c r="F274" s="62"/>
      <c r="G274" s="62"/>
      <c r="H274" s="62"/>
      <c r="I274" s="62"/>
      <c r="J274" s="62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</row>
    <row r="275" spans="2:58" ht="18.75">
      <c r="B275" s="60"/>
      <c r="C275" s="60"/>
      <c r="D275" s="60"/>
      <c r="E275" s="62"/>
      <c r="F275" s="62"/>
      <c r="G275" s="62"/>
      <c r="H275" s="62"/>
      <c r="I275" s="62"/>
      <c r="J275" s="62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</row>
    <row r="276" spans="2:58" ht="18.75">
      <c r="B276" s="60"/>
      <c r="C276" s="60"/>
      <c r="D276" s="60"/>
      <c r="E276" s="62"/>
      <c r="F276" s="62"/>
      <c r="G276" s="62"/>
      <c r="H276" s="62"/>
      <c r="I276" s="62"/>
      <c r="J276" s="62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</row>
    <row r="277" spans="2:58" ht="18.75">
      <c r="B277" s="60"/>
      <c r="C277" s="60"/>
      <c r="D277" s="60"/>
      <c r="E277" s="62"/>
      <c r="F277" s="62"/>
      <c r="G277" s="62"/>
      <c r="H277" s="62"/>
      <c r="I277" s="62"/>
      <c r="J277" s="62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</row>
    <row r="278" spans="2:58" ht="18.75">
      <c r="B278" s="60"/>
      <c r="C278" s="60"/>
      <c r="D278" s="60"/>
      <c r="E278" s="62"/>
      <c r="F278" s="62"/>
      <c r="G278" s="62"/>
      <c r="H278" s="62"/>
      <c r="I278" s="62"/>
      <c r="J278" s="62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</row>
    <row r="279" spans="2:58" ht="18.75">
      <c r="B279" s="60"/>
      <c r="C279" s="60"/>
      <c r="D279" s="60"/>
      <c r="E279" s="62"/>
      <c r="F279" s="62"/>
      <c r="G279" s="62"/>
      <c r="H279" s="62"/>
      <c r="I279" s="62"/>
      <c r="J279" s="62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</row>
    <row r="280" spans="2:58" ht="18.75">
      <c r="B280" s="60"/>
      <c r="C280" s="60"/>
      <c r="D280" s="60"/>
      <c r="E280" s="62"/>
      <c r="F280" s="62"/>
      <c r="G280" s="62"/>
      <c r="H280" s="62"/>
      <c r="I280" s="62"/>
      <c r="J280" s="62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</row>
    <row r="281" spans="2:58" ht="18.75">
      <c r="B281" s="60"/>
      <c r="C281" s="60"/>
      <c r="D281" s="60"/>
      <c r="E281" s="62"/>
      <c r="F281" s="62"/>
      <c r="G281" s="62"/>
      <c r="H281" s="62"/>
      <c r="I281" s="62"/>
      <c r="J281" s="62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</row>
    <row r="282" spans="2:58" ht="18.75">
      <c r="B282" s="60"/>
      <c r="C282" s="60"/>
      <c r="D282" s="60"/>
      <c r="E282" s="62"/>
      <c r="F282" s="62"/>
      <c r="G282" s="62"/>
      <c r="H282" s="62"/>
      <c r="I282" s="62"/>
      <c r="J282" s="62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</row>
    <row r="283" spans="2:58" ht="18.75">
      <c r="B283" s="60"/>
      <c r="C283" s="60"/>
      <c r="D283" s="60"/>
      <c r="E283" s="62"/>
      <c r="F283" s="62"/>
      <c r="G283" s="62"/>
      <c r="H283" s="62"/>
      <c r="I283" s="62"/>
      <c r="J283" s="62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</row>
    <row r="284" spans="2:58" ht="18.75">
      <c r="B284" s="60"/>
      <c r="C284" s="60"/>
      <c r="D284" s="60"/>
      <c r="E284" s="62"/>
      <c r="F284" s="62"/>
      <c r="G284" s="62"/>
      <c r="H284" s="62"/>
      <c r="I284" s="62"/>
      <c r="J284" s="62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</row>
    <row r="285" spans="2:58" ht="18.75">
      <c r="B285" s="60"/>
      <c r="C285" s="60"/>
      <c r="D285" s="60"/>
      <c r="E285" s="62"/>
      <c r="F285" s="62"/>
      <c r="G285" s="62"/>
      <c r="H285" s="62"/>
      <c r="I285" s="62"/>
      <c r="J285" s="62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</row>
    <row r="286" spans="2:58" ht="18.75">
      <c r="B286" s="60"/>
      <c r="C286" s="60"/>
      <c r="D286" s="60"/>
      <c r="E286" s="62"/>
      <c r="F286" s="62"/>
      <c r="G286" s="62"/>
      <c r="H286" s="62"/>
      <c r="I286" s="62"/>
      <c r="J286" s="62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</row>
    <row r="287" spans="2:58" ht="18.75">
      <c r="B287" s="60"/>
      <c r="C287" s="60"/>
      <c r="D287" s="60"/>
      <c r="E287" s="62"/>
      <c r="F287" s="62"/>
      <c r="G287" s="62"/>
      <c r="H287" s="62"/>
      <c r="I287" s="62"/>
      <c r="J287" s="62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</row>
    <row r="288" spans="2:58" ht="18.75">
      <c r="B288" s="60"/>
      <c r="C288" s="60"/>
      <c r="D288" s="60"/>
      <c r="E288" s="62"/>
      <c r="F288" s="62"/>
      <c r="G288" s="62"/>
      <c r="H288" s="62"/>
      <c r="I288" s="62"/>
      <c r="J288" s="62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</row>
    <row r="289" spans="2:58" ht="18.75">
      <c r="B289" s="60"/>
      <c r="C289" s="60"/>
      <c r="D289" s="60"/>
      <c r="E289" s="62"/>
      <c r="F289" s="62"/>
      <c r="G289" s="62"/>
      <c r="H289" s="62"/>
      <c r="I289" s="62"/>
      <c r="J289" s="62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</row>
    <row r="290" spans="2:58" ht="18.75">
      <c r="B290" s="60"/>
      <c r="C290" s="60"/>
      <c r="D290" s="60"/>
      <c r="E290" s="62"/>
      <c r="F290" s="62"/>
      <c r="G290" s="62"/>
      <c r="H290" s="62"/>
      <c r="I290" s="62"/>
      <c r="J290" s="62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</row>
    <row r="291" spans="2:58" ht="18.75">
      <c r="B291" s="60"/>
      <c r="C291" s="60"/>
      <c r="D291" s="60"/>
      <c r="E291" s="62"/>
      <c r="F291" s="62"/>
      <c r="G291" s="62"/>
      <c r="H291" s="62"/>
      <c r="I291" s="62"/>
      <c r="J291" s="62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</row>
    <row r="292" spans="2:58" ht="18.75">
      <c r="B292" s="60"/>
      <c r="C292" s="60"/>
      <c r="D292" s="60"/>
      <c r="E292" s="62"/>
      <c r="F292" s="62"/>
      <c r="G292" s="62"/>
      <c r="H292" s="62"/>
      <c r="I292" s="62"/>
      <c r="J292" s="62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</row>
    <row r="293" spans="2:58" ht="18.75">
      <c r="B293" s="60"/>
      <c r="C293" s="60"/>
      <c r="D293" s="60"/>
      <c r="E293" s="62"/>
      <c r="F293" s="62"/>
      <c r="G293" s="62"/>
      <c r="H293" s="62"/>
      <c r="I293" s="62"/>
      <c r="J293" s="62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</row>
    <row r="294" spans="2:56" ht="18.75">
      <c r="B294" s="60"/>
      <c r="C294" s="60"/>
      <c r="D294" s="60"/>
      <c r="E294" s="62"/>
      <c r="F294" s="62"/>
      <c r="G294" s="62"/>
      <c r="H294" s="62"/>
      <c r="I294" s="62"/>
      <c r="J294" s="62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</row>
    <row r="295" spans="2:56" ht="18.75">
      <c r="B295" s="60"/>
      <c r="C295" s="60"/>
      <c r="D295" s="60"/>
      <c r="E295" s="62"/>
      <c r="F295" s="62"/>
      <c r="G295" s="62"/>
      <c r="H295" s="62"/>
      <c r="I295" s="62"/>
      <c r="J295" s="62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</row>
    <row r="296" spans="2:56" ht="18.75">
      <c r="B296" s="60"/>
      <c r="C296" s="60"/>
      <c r="D296" s="60"/>
      <c r="E296" s="62"/>
      <c r="F296" s="62"/>
      <c r="G296" s="62"/>
      <c r="H296" s="62"/>
      <c r="I296" s="62"/>
      <c r="J296" s="62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</row>
    <row r="297" spans="2:54" ht="18.75">
      <c r="B297" s="60"/>
      <c r="C297" s="60"/>
      <c r="D297" s="60"/>
      <c r="E297" s="62"/>
      <c r="F297" s="62"/>
      <c r="G297" s="62"/>
      <c r="H297" s="62"/>
      <c r="I297" s="62"/>
      <c r="J297" s="62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</row>
    <row r="298" spans="2:54" ht="18.75">
      <c r="B298" s="60"/>
      <c r="C298" s="60"/>
      <c r="D298" s="60"/>
      <c r="E298" s="62"/>
      <c r="F298" s="62"/>
      <c r="G298" s="62"/>
      <c r="H298" s="62"/>
      <c r="I298" s="62"/>
      <c r="J298" s="62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</row>
  </sheetData>
  <sheetProtection/>
  <mergeCells count="66">
    <mergeCell ref="C39:C40"/>
    <mergeCell ref="B33:B34"/>
    <mergeCell ref="C35:C36"/>
    <mergeCell ref="B53:B54"/>
    <mergeCell ref="C53:C54"/>
    <mergeCell ref="B51:B52"/>
    <mergeCell ref="C51:C52"/>
    <mergeCell ref="C45:C46"/>
    <mergeCell ref="B45:B46"/>
    <mergeCell ref="B47:B48"/>
    <mergeCell ref="C47:C48"/>
    <mergeCell ref="B49:B50"/>
    <mergeCell ref="C49:C50"/>
    <mergeCell ref="B35:B36"/>
    <mergeCell ref="C37:C38"/>
    <mergeCell ref="B37:B38"/>
    <mergeCell ref="B41:B42"/>
    <mergeCell ref="C41:C42"/>
    <mergeCell ref="C43:C44"/>
    <mergeCell ref="B43:B44"/>
    <mergeCell ref="B39:B40"/>
    <mergeCell ref="B27:B28"/>
    <mergeCell ref="J6:L6"/>
    <mergeCell ref="C19:C20"/>
    <mergeCell ref="AB6:AD6"/>
    <mergeCell ref="C29:C30"/>
    <mergeCell ref="B31:B32"/>
    <mergeCell ref="C31:C32"/>
    <mergeCell ref="W6:Y6"/>
    <mergeCell ref="B21:B22"/>
    <mergeCell ref="S6:U6"/>
    <mergeCell ref="B17:B18"/>
    <mergeCell ref="C17:C18"/>
    <mergeCell ref="D6:D8"/>
    <mergeCell ref="C21:C22"/>
    <mergeCell ref="C15:C16"/>
    <mergeCell ref="BF6:BF8"/>
    <mergeCell ref="C9:C10"/>
    <mergeCell ref="B9:B10"/>
    <mergeCell ref="B11:B12"/>
    <mergeCell ref="C11:C12"/>
    <mergeCell ref="AW6:AZ6"/>
    <mergeCell ref="AF6:AH6"/>
    <mergeCell ref="E7:BE7"/>
    <mergeCell ref="BB6:BD6"/>
    <mergeCell ref="AJ6:AL6"/>
    <mergeCell ref="AS6:AU6"/>
    <mergeCell ref="B57:D57"/>
    <mergeCell ref="B56:D56"/>
    <mergeCell ref="B55:D55"/>
    <mergeCell ref="B13:B14"/>
    <mergeCell ref="C13:C14"/>
    <mergeCell ref="B15:B16"/>
    <mergeCell ref="B29:B30"/>
    <mergeCell ref="C33:C34"/>
    <mergeCell ref="AN6:AQ6"/>
    <mergeCell ref="A6:A8"/>
    <mergeCell ref="B6:B8"/>
    <mergeCell ref="C6:C8"/>
    <mergeCell ref="B19:B20"/>
    <mergeCell ref="C25:C26"/>
    <mergeCell ref="B25:B26"/>
    <mergeCell ref="B23:B24"/>
    <mergeCell ref="C23:C24"/>
    <mergeCell ref="A9:A34"/>
    <mergeCell ref="C27:C2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9" r:id="rId1"/>
  <rowBreaks count="1" manualBreakCount="1">
    <brk id="6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76"/>
  <sheetViews>
    <sheetView zoomScale="80" zoomScaleNormal="80" zoomScalePageLayoutView="0" workbookViewId="0" topLeftCell="A1">
      <selection activeCell="Y11" sqref="Y11"/>
    </sheetView>
  </sheetViews>
  <sheetFormatPr defaultColWidth="9.140625" defaultRowHeight="15"/>
  <cols>
    <col min="1" max="1" width="3.57421875" style="0" customWidth="1"/>
    <col min="2" max="2" width="10.57421875" style="0" customWidth="1"/>
    <col min="3" max="3" width="25.57421875" style="0" customWidth="1"/>
    <col min="4" max="4" width="14.7109375" style="0" customWidth="1"/>
    <col min="5" max="57" width="3.00390625" style="0" customWidth="1"/>
    <col min="58" max="58" width="6.421875" style="0" customWidth="1"/>
  </cols>
  <sheetData>
    <row r="1" spans="1:58" ht="75" customHeight="1">
      <c r="A1" s="164" t="s">
        <v>0</v>
      </c>
      <c r="B1" s="164" t="s">
        <v>1</v>
      </c>
      <c r="C1" s="166" t="s">
        <v>2</v>
      </c>
      <c r="D1" s="167" t="s">
        <v>3</v>
      </c>
      <c r="E1" s="3" t="s">
        <v>4</v>
      </c>
      <c r="F1" s="171" t="s">
        <v>5</v>
      </c>
      <c r="G1" s="171"/>
      <c r="H1" s="171"/>
      <c r="I1" s="4" t="s">
        <v>6</v>
      </c>
      <c r="J1" s="171" t="s">
        <v>7</v>
      </c>
      <c r="K1" s="171"/>
      <c r="L1" s="171"/>
      <c r="M1" s="171"/>
      <c r="N1" s="5" t="s">
        <v>9</v>
      </c>
      <c r="O1" s="163" t="s">
        <v>8</v>
      </c>
      <c r="P1" s="163"/>
      <c r="Q1" s="163"/>
      <c r="R1" s="5" t="s">
        <v>10</v>
      </c>
      <c r="S1" s="163" t="s">
        <v>11</v>
      </c>
      <c r="T1" s="163"/>
      <c r="U1" s="163"/>
      <c r="V1" s="5" t="s">
        <v>12</v>
      </c>
      <c r="W1" s="163" t="s">
        <v>13</v>
      </c>
      <c r="X1" s="163"/>
      <c r="Y1" s="163"/>
      <c r="Z1" s="163"/>
      <c r="AA1" s="5" t="s">
        <v>14</v>
      </c>
      <c r="AB1" s="163" t="s">
        <v>15</v>
      </c>
      <c r="AC1" s="165"/>
      <c r="AD1" s="165"/>
      <c r="AE1" s="5" t="s">
        <v>16</v>
      </c>
      <c r="AF1" s="163" t="s">
        <v>17</v>
      </c>
      <c r="AG1" s="163"/>
      <c r="AH1" s="163"/>
      <c r="AI1" s="6" t="s">
        <v>23</v>
      </c>
      <c r="AJ1" s="163" t="s">
        <v>18</v>
      </c>
      <c r="AK1" s="163"/>
      <c r="AL1" s="163"/>
      <c r="AM1" s="163"/>
      <c r="AN1" s="5" t="s">
        <v>24</v>
      </c>
      <c r="AO1" s="163" t="s">
        <v>19</v>
      </c>
      <c r="AP1" s="163"/>
      <c r="AQ1" s="163"/>
      <c r="AR1" s="5" t="s">
        <v>25</v>
      </c>
      <c r="AS1" s="163" t="s">
        <v>20</v>
      </c>
      <c r="AT1" s="163"/>
      <c r="AU1" s="163"/>
      <c r="AV1" s="5" t="s">
        <v>26</v>
      </c>
      <c r="AW1" s="163" t="s">
        <v>21</v>
      </c>
      <c r="AX1" s="163"/>
      <c r="AY1" s="163"/>
      <c r="AZ1" s="163"/>
      <c r="BA1" s="5" t="s">
        <v>27</v>
      </c>
      <c r="BB1" s="163" t="s">
        <v>22</v>
      </c>
      <c r="BC1" s="163"/>
      <c r="BD1" s="163"/>
      <c r="BE1" s="5" t="s">
        <v>28</v>
      </c>
      <c r="BF1" s="164" t="s">
        <v>29</v>
      </c>
    </row>
    <row r="2" spans="1:58" ht="15">
      <c r="A2" s="164"/>
      <c r="B2" s="164"/>
      <c r="C2" s="166"/>
      <c r="D2" s="167"/>
      <c r="E2" s="168" t="s">
        <v>30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4"/>
    </row>
    <row r="3" spans="1:58" ht="15">
      <c r="A3" s="164"/>
      <c r="B3" s="164"/>
      <c r="C3" s="166"/>
      <c r="D3" s="167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8">
        <v>40</v>
      </c>
      <c r="K3" s="9">
        <v>41</v>
      </c>
      <c r="L3" s="9">
        <v>42</v>
      </c>
      <c r="M3" s="9">
        <v>43</v>
      </c>
      <c r="N3" s="9">
        <v>44</v>
      </c>
      <c r="O3" s="9">
        <v>45</v>
      </c>
      <c r="P3" s="9">
        <v>46</v>
      </c>
      <c r="Q3" s="9">
        <v>47</v>
      </c>
      <c r="R3" s="9">
        <v>48</v>
      </c>
      <c r="S3" s="9">
        <v>49</v>
      </c>
      <c r="T3" s="9">
        <v>50</v>
      </c>
      <c r="U3" s="9">
        <v>51</v>
      </c>
      <c r="V3" s="9">
        <v>52</v>
      </c>
      <c r="W3" s="9">
        <v>1</v>
      </c>
      <c r="X3" s="9">
        <v>2</v>
      </c>
      <c r="Y3" s="9">
        <v>3</v>
      </c>
      <c r="Z3" s="9">
        <v>4</v>
      </c>
      <c r="AA3" s="9">
        <v>5</v>
      </c>
      <c r="AB3" s="9">
        <v>6</v>
      </c>
      <c r="AC3" s="9">
        <v>7</v>
      </c>
      <c r="AD3" s="9">
        <v>8</v>
      </c>
      <c r="AE3" s="9">
        <v>9</v>
      </c>
      <c r="AF3" s="9">
        <v>10</v>
      </c>
      <c r="AG3" s="9">
        <v>11</v>
      </c>
      <c r="AH3" s="9">
        <v>12</v>
      </c>
      <c r="AI3" s="9">
        <v>13</v>
      </c>
      <c r="AJ3" s="9">
        <v>14</v>
      </c>
      <c r="AK3" s="9">
        <v>15</v>
      </c>
      <c r="AL3" s="9">
        <v>16</v>
      </c>
      <c r="AM3" s="9">
        <v>17</v>
      </c>
      <c r="AN3" s="9">
        <v>18</v>
      </c>
      <c r="AO3" s="9">
        <v>19</v>
      </c>
      <c r="AP3" s="9">
        <v>20</v>
      </c>
      <c r="AQ3" s="9">
        <v>21</v>
      </c>
      <c r="AR3" s="9">
        <v>22</v>
      </c>
      <c r="AS3" s="9">
        <v>23</v>
      </c>
      <c r="AT3" s="9">
        <v>24</v>
      </c>
      <c r="AU3" s="9">
        <v>25</v>
      </c>
      <c r="AV3" s="9">
        <v>26</v>
      </c>
      <c r="AW3" s="9">
        <v>27</v>
      </c>
      <c r="AX3" s="9">
        <v>28</v>
      </c>
      <c r="AY3" s="9">
        <v>29</v>
      </c>
      <c r="AZ3" s="9">
        <v>30</v>
      </c>
      <c r="BA3" s="9">
        <v>31</v>
      </c>
      <c r="BB3" s="9">
        <v>32</v>
      </c>
      <c r="BC3" s="9">
        <v>33</v>
      </c>
      <c r="BD3" s="9">
        <v>34</v>
      </c>
      <c r="BE3" s="9">
        <v>35</v>
      </c>
      <c r="BF3" s="164"/>
    </row>
    <row r="4" spans="1:58" ht="15">
      <c r="A4" s="164"/>
      <c r="B4" s="164"/>
      <c r="C4" s="166"/>
      <c r="D4" s="167"/>
      <c r="E4" s="170" t="s">
        <v>31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64"/>
    </row>
    <row r="5" spans="1:58" ht="15">
      <c r="A5" s="164"/>
      <c r="B5" s="164"/>
      <c r="C5" s="166"/>
      <c r="D5" s="167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9">
        <v>53</v>
      </c>
      <c r="BF5" s="164"/>
    </row>
    <row r="6" spans="1:58" ht="15">
      <c r="A6" s="153" t="s">
        <v>70</v>
      </c>
      <c r="B6" s="140" t="s">
        <v>74</v>
      </c>
      <c r="C6" s="138" t="s">
        <v>33</v>
      </c>
      <c r="D6" s="16" t="s">
        <v>41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  <c r="AW6" s="18"/>
      <c r="AX6" s="18"/>
      <c r="AY6" s="18"/>
      <c r="AZ6" s="18"/>
      <c r="BA6" s="18"/>
      <c r="BB6" s="18"/>
      <c r="BC6" s="18"/>
      <c r="BD6" s="18"/>
      <c r="BE6" s="18">
        <v>0</v>
      </c>
      <c r="BF6" s="18">
        <f>SUM(E6:BE6)</f>
        <v>0</v>
      </c>
    </row>
    <row r="7" spans="1:58" ht="21" customHeight="1">
      <c r="A7" s="154"/>
      <c r="B7" s="140"/>
      <c r="C7" s="138"/>
      <c r="D7" s="19" t="s">
        <v>35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>
        <v>0</v>
      </c>
      <c r="BF7" s="18">
        <f aca="true" t="shared" si="0" ref="BF7:BF70">SUM(E7:BE7)</f>
        <v>0</v>
      </c>
    </row>
    <row r="8" spans="1:58" ht="15.75" customHeight="1" hidden="1">
      <c r="A8" s="154"/>
      <c r="B8" s="13"/>
      <c r="C8" s="2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>
        <v>0</v>
      </c>
      <c r="BF8" s="18">
        <f t="shared" si="0"/>
        <v>0</v>
      </c>
    </row>
    <row r="9" spans="1:58" ht="15.75" customHeight="1" hidden="1">
      <c r="A9" s="154"/>
      <c r="B9" s="13"/>
      <c r="C9" s="2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>
        <v>0</v>
      </c>
      <c r="BF9" s="18">
        <f t="shared" si="0"/>
        <v>0</v>
      </c>
    </row>
    <row r="10" spans="1:58" ht="15">
      <c r="A10" s="154"/>
      <c r="B10" s="136" t="s">
        <v>36</v>
      </c>
      <c r="C10" s="136" t="s">
        <v>37</v>
      </c>
      <c r="D10" s="11" t="s">
        <v>41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3"/>
      <c r="AU10" s="43"/>
      <c r="AV10" s="13"/>
      <c r="AW10" s="13"/>
      <c r="AX10" s="13"/>
      <c r="AY10" s="13"/>
      <c r="AZ10" s="13"/>
      <c r="BA10" s="13"/>
      <c r="BB10" s="13"/>
      <c r="BC10" s="13"/>
      <c r="BD10" s="13"/>
      <c r="BE10" s="13">
        <v>0</v>
      </c>
      <c r="BF10" s="13">
        <v>48</v>
      </c>
    </row>
    <row r="11" spans="1:58" ht="15">
      <c r="A11" s="154"/>
      <c r="B11" s="136"/>
      <c r="C11" s="136"/>
      <c r="D11" s="11" t="s">
        <v>35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>
        <v>0</v>
      </c>
      <c r="BF11" s="13">
        <v>24</v>
      </c>
    </row>
    <row r="12" spans="1:58" ht="16.5" customHeight="1">
      <c r="A12" s="154"/>
      <c r="B12" s="136" t="s">
        <v>75</v>
      </c>
      <c r="C12" s="136" t="s">
        <v>38</v>
      </c>
      <c r="D12" s="11" t="s">
        <v>41</v>
      </c>
      <c r="E12" s="13"/>
      <c r="F12" s="13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13"/>
      <c r="X12" s="13"/>
      <c r="Y12" s="13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13"/>
      <c r="AW12" s="13"/>
      <c r="AX12" s="13"/>
      <c r="AY12" s="13"/>
      <c r="AZ12" s="13"/>
      <c r="BA12" s="13"/>
      <c r="BB12" s="13"/>
      <c r="BC12" s="13"/>
      <c r="BD12" s="13"/>
      <c r="BE12" s="13">
        <v>0</v>
      </c>
      <c r="BF12" s="13">
        <f t="shared" si="0"/>
        <v>0</v>
      </c>
    </row>
    <row r="13" spans="1:58" ht="15">
      <c r="A13" s="154"/>
      <c r="B13" s="136"/>
      <c r="C13" s="136"/>
      <c r="D13" s="11" t="s">
        <v>35</v>
      </c>
      <c r="E13" s="13"/>
      <c r="F13" s="4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>
        <v>0</v>
      </c>
      <c r="BF13" s="13">
        <f t="shared" si="0"/>
        <v>0</v>
      </c>
    </row>
    <row r="14" spans="1:58" ht="15">
      <c r="A14" s="154"/>
      <c r="B14" s="136" t="s">
        <v>39</v>
      </c>
      <c r="C14" s="136" t="s">
        <v>40</v>
      </c>
      <c r="D14" s="11" t="s">
        <v>41</v>
      </c>
      <c r="E14" s="1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13"/>
      <c r="X14" s="13"/>
      <c r="Y14" s="13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>
        <f t="shared" si="0"/>
        <v>0</v>
      </c>
    </row>
    <row r="15" spans="1:58" ht="12" customHeight="1">
      <c r="A15" s="154"/>
      <c r="B15" s="136"/>
      <c r="C15" s="136"/>
      <c r="D15" s="11" t="s">
        <v>35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>
        <f t="shared" si="0"/>
        <v>0</v>
      </c>
    </row>
    <row r="16" spans="1:58" ht="1.5" customHeight="1" hidden="1">
      <c r="A16" s="154"/>
      <c r="B16" s="12"/>
      <c r="C16" s="22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>
        <v>0</v>
      </c>
      <c r="BF16" s="13">
        <f t="shared" si="0"/>
        <v>0</v>
      </c>
    </row>
    <row r="17" spans="1:58" ht="15.75" customHeight="1" hidden="1">
      <c r="A17" s="154"/>
      <c r="B17" s="13"/>
      <c r="C17" s="15"/>
      <c r="D17" s="11"/>
      <c r="E17" s="13"/>
      <c r="F17" s="13"/>
      <c r="G17" s="13"/>
      <c r="H17" s="32"/>
      <c r="I17" s="13"/>
      <c r="J17" s="13"/>
      <c r="K17" s="33"/>
      <c r="L17" s="33"/>
      <c r="M17" s="3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>
        <v>0</v>
      </c>
      <c r="BF17" s="13">
        <f t="shared" si="0"/>
        <v>0</v>
      </c>
    </row>
    <row r="18" spans="1:58" ht="15" customHeight="1" hidden="1">
      <c r="A18" s="154"/>
      <c r="B18" s="13"/>
      <c r="C18" s="15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v>0</v>
      </c>
      <c r="BF18" s="13">
        <f t="shared" si="0"/>
        <v>0</v>
      </c>
    </row>
    <row r="19" spans="1:58" ht="15.75" customHeight="1" hidden="1">
      <c r="A19" s="154"/>
      <c r="B19" s="136" t="s">
        <v>53</v>
      </c>
      <c r="C19" s="137" t="s">
        <v>54</v>
      </c>
      <c r="D19" s="11" t="s">
        <v>41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>
        <f t="shared" si="0"/>
        <v>0</v>
      </c>
    </row>
    <row r="20" spans="1:58" ht="15.75" customHeight="1" hidden="1">
      <c r="A20" s="154"/>
      <c r="B20" s="136"/>
      <c r="C20" s="137"/>
      <c r="D20" s="11" t="s">
        <v>35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>
        <v>0</v>
      </c>
      <c r="BF20" s="13">
        <f t="shared" si="0"/>
        <v>0</v>
      </c>
    </row>
    <row r="21" spans="1:58" ht="15.75" customHeight="1" hidden="1">
      <c r="A21" s="154"/>
      <c r="B21" s="136" t="s">
        <v>55</v>
      </c>
      <c r="C21" s="136" t="s">
        <v>56</v>
      </c>
      <c r="D21" s="11" t="s">
        <v>41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>
        <v>0</v>
      </c>
      <c r="BF21" s="13">
        <f t="shared" si="0"/>
        <v>0</v>
      </c>
    </row>
    <row r="22" spans="1:58" ht="15.75" customHeight="1" hidden="1">
      <c r="A22" s="154"/>
      <c r="B22" s="136"/>
      <c r="C22" s="136"/>
      <c r="D22" s="11" t="s">
        <v>35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>
        <v>0</v>
      </c>
      <c r="BF22" s="13">
        <f t="shared" si="0"/>
        <v>0</v>
      </c>
    </row>
    <row r="23" spans="1:58" ht="15.75" customHeight="1" hidden="1">
      <c r="A23" s="154"/>
      <c r="B23" s="136"/>
      <c r="C23" s="156"/>
      <c r="D23" s="11" t="s">
        <v>41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>
        <v>0</v>
      </c>
      <c r="BF23" s="13">
        <f t="shared" si="0"/>
        <v>0</v>
      </c>
    </row>
    <row r="24" spans="1:58" ht="15" customHeight="1" hidden="1">
      <c r="A24" s="154"/>
      <c r="B24" s="136"/>
      <c r="C24" s="156"/>
      <c r="D24" s="1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>
        <v>0</v>
      </c>
      <c r="BF24" s="13">
        <f t="shared" si="0"/>
        <v>0</v>
      </c>
    </row>
    <row r="25" spans="1:58" ht="15.75" customHeight="1" hidden="1">
      <c r="A25" s="154"/>
      <c r="B25" s="13"/>
      <c r="C25" s="23"/>
      <c r="D25" s="11"/>
      <c r="E25" s="13"/>
      <c r="F25" s="13"/>
      <c r="G25" s="13"/>
      <c r="H25" s="34"/>
      <c r="I25" s="13"/>
      <c r="J25" s="13"/>
      <c r="K25" s="34"/>
      <c r="L25" s="34"/>
      <c r="M25" s="3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>
        <v>0</v>
      </c>
      <c r="BF25" s="13">
        <f t="shared" si="0"/>
        <v>0</v>
      </c>
    </row>
    <row r="26" spans="1:58" ht="15.75" customHeight="1" hidden="1">
      <c r="A26" s="154"/>
      <c r="B26" s="38"/>
      <c r="C26" s="25"/>
      <c r="D26" s="1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>
        <v>0</v>
      </c>
      <c r="BF26" s="13">
        <f t="shared" si="0"/>
        <v>0</v>
      </c>
    </row>
    <row r="27" spans="1:58" ht="18" customHeight="1">
      <c r="A27" s="154"/>
      <c r="B27" s="136" t="s">
        <v>42</v>
      </c>
      <c r="C27" s="137" t="s">
        <v>76</v>
      </c>
      <c r="D27" s="11" t="s">
        <v>41</v>
      </c>
      <c r="E27" s="13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13"/>
      <c r="X27" s="13"/>
      <c r="Y27" s="13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13"/>
      <c r="AW27" s="13"/>
      <c r="AX27" s="13"/>
      <c r="AY27" s="13"/>
      <c r="AZ27" s="13"/>
      <c r="BA27" s="13"/>
      <c r="BB27" s="13"/>
      <c r="BC27" s="13"/>
      <c r="BD27" s="13"/>
      <c r="BE27" s="13">
        <v>0</v>
      </c>
      <c r="BF27" s="13">
        <f t="shared" si="0"/>
        <v>0</v>
      </c>
    </row>
    <row r="28" spans="1:58" ht="16.5" customHeight="1">
      <c r="A28" s="154"/>
      <c r="B28" s="136"/>
      <c r="C28" s="155"/>
      <c r="D28" s="14" t="s">
        <v>35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>
        <v>0</v>
      </c>
      <c r="BF28" s="13">
        <f t="shared" si="0"/>
        <v>0</v>
      </c>
    </row>
    <row r="29" spans="1:58" ht="15">
      <c r="A29" s="154"/>
      <c r="B29" s="136" t="s">
        <v>43</v>
      </c>
      <c r="C29" s="136" t="s">
        <v>77</v>
      </c>
      <c r="D29" s="11" t="s">
        <v>41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13"/>
      <c r="AW29" s="13"/>
      <c r="AX29" s="13"/>
      <c r="AY29" s="13"/>
      <c r="AZ29" s="13"/>
      <c r="BA29" s="13"/>
      <c r="BB29" s="13"/>
      <c r="BC29" s="13"/>
      <c r="BD29" s="13"/>
      <c r="BE29" s="13">
        <v>0</v>
      </c>
      <c r="BF29" s="13">
        <f t="shared" si="0"/>
        <v>0</v>
      </c>
    </row>
    <row r="30" spans="1:58" ht="15">
      <c r="A30" s="154"/>
      <c r="B30" s="136"/>
      <c r="C30" s="136"/>
      <c r="D30" s="11" t="s">
        <v>35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>
        <v>0</v>
      </c>
      <c r="BF30" s="13">
        <f t="shared" si="0"/>
        <v>0</v>
      </c>
    </row>
    <row r="31" spans="1:58" ht="15.75" customHeight="1" hidden="1">
      <c r="A31" s="154"/>
      <c r="B31" s="136" t="s">
        <v>57</v>
      </c>
      <c r="C31" s="137" t="s">
        <v>58</v>
      </c>
      <c r="D31" s="11" t="s">
        <v>41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>
        <v>0</v>
      </c>
      <c r="BF31" s="13">
        <f t="shared" si="0"/>
        <v>0</v>
      </c>
    </row>
    <row r="32" spans="1:58" ht="14.25" customHeight="1" hidden="1">
      <c r="A32" s="154"/>
      <c r="B32" s="136"/>
      <c r="C32" s="137"/>
      <c r="D32" s="11" t="s">
        <v>35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3"/>
      <c r="S32" s="13"/>
      <c r="T32" s="26"/>
      <c r="U32" s="26"/>
      <c r="V32" s="13"/>
      <c r="W32" s="13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13"/>
      <c r="AW32" s="13"/>
      <c r="AX32" s="13"/>
      <c r="AY32" s="13"/>
      <c r="AZ32" s="13"/>
      <c r="BA32" s="13"/>
      <c r="BB32" s="13"/>
      <c r="BC32" s="13"/>
      <c r="BD32" s="13"/>
      <c r="BE32" s="13">
        <v>0</v>
      </c>
      <c r="BF32" s="13">
        <f t="shared" si="0"/>
        <v>0</v>
      </c>
    </row>
    <row r="33" spans="1:58" ht="15">
      <c r="A33" s="154"/>
      <c r="B33" s="136" t="s">
        <v>45</v>
      </c>
      <c r="C33" s="137" t="s">
        <v>46</v>
      </c>
      <c r="D33" s="11" t="s">
        <v>41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13"/>
      <c r="AW33" s="13"/>
      <c r="AX33" s="13"/>
      <c r="AY33" s="13"/>
      <c r="AZ33" s="13"/>
      <c r="BA33" s="13"/>
      <c r="BB33" s="13"/>
      <c r="BC33" s="13"/>
      <c r="BD33" s="13"/>
      <c r="BE33" s="13">
        <v>0</v>
      </c>
      <c r="BF33" s="13">
        <f t="shared" si="0"/>
        <v>0</v>
      </c>
    </row>
    <row r="34" spans="1:58" ht="15">
      <c r="A34" s="154"/>
      <c r="B34" s="136"/>
      <c r="C34" s="155"/>
      <c r="D34" s="11" t="s">
        <v>35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>
        <v>0</v>
      </c>
      <c r="BF34" s="13">
        <f t="shared" si="0"/>
        <v>0</v>
      </c>
    </row>
    <row r="35" spans="1:58" ht="15">
      <c r="A35" s="154"/>
      <c r="B35" s="136" t="s">
        <v>79</v>
      </c>
      <c r="C35" s="137" t="s">
        <v>47</v>
      </c>
      <c r="D35" s="11" t="s">
        <v>41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13"/>
      <c r="AW35" s="13"/>
      <c r="AX35" s="13"/>
      <c r="AY35" s="13"/>
      <c r="AZ35" s="13"/>
      <c r="BA35" s="13"/>
      <c r="BB35" s="13"/>
      <c r="BC35" s="13"/>
      <c r="BD35" s="13"/>
      <c r="BE35" s="13">
        <v>0</v>
      </c>
      <c r="BF35" s="13">
        <f t="shared" si="0"/>
        <v>0</v>
      </c>
    </row>
    <row r="36" spans="1:58" ht="15">
      <c r="A36" s="154"/>
      <c r="B36" s="136"/>
      <c r="C36" s="155"/>
      <c r="D36" s="11" t="s">
        <v>35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>
        <v>0</v>
      </c>
      <c r="BF36" s="13">
        <f t="shared" si="0"/>
        <v>0</v>
      </c>
    </row>
    <row r="37" spans="1:58" ht="15">
      <c r="A37" s="154"/>
      <c r="B37" s="136" t="s">
        <v>80</v>
      </c>
      <c r="C37" s="157" t="s">
        <v>78</v>
      </c>
      <c r="D37" s="11" t="s">
        <v>41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13"/>
      <c r="AW37" s="13"/>
      <c r="AX37" s="13"/>
      <c r="AY37" s="13"/>
      <c r="AZ37" s="13"/>
      <c r="BA37" s="13"/>
      <c r="BB37" s="13"/>
      <c r="BC37" s="13"/>
      <c r="BD37" s="13"/>
      <c r="BE37" s="13">
        <v>0</v>
      </c>
      <c r="BF37" s="13">
        <f t="shared" si="0"/>
        <v>0</v>
      </c>
    </row>
    <row r="38" spans="1:58" ht="15">
      <c r="A38" s="154"/>
      <c r="B38" s="136"/>
      <c r="C38" s="158"/>
      <c r="D38" s="11" t="s">
        <v>35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>
        <v>0</v>
      </c>
      <c r="BF38" s="13">
        <f t="shared" si="0"/>
        <v>0</v>
      </c>
    </row>
    <row r="39" spans="1:58" ht="15">
      <c r="A39" s="154"/>
      <c r="B39" s="136" t="s">
        <v>82</v>
      </c>
      <c r="C39" s="136" t="s">
        <v>48</v>
      </c>
      <c r="D39" s="11" t="s">
        <v>41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13"/>
      <c r="AW39" s="13"/>
      <c r="AX39" s="13"/>
      <c r="AY39" s="13"/>
      <c r="AZ39" s="13"/>
      <c r="BA39" s="13"/>
      <c r="BB39" s="13"/>
      <c r="BC39" s="13"/>
      <c r="BD39" s="13"/>
      <c r="BE39" s="13">
        <v>0</v>
      </c>
      <c r="BF39" s="13">
        <f t="shared" si="0"/>
        <v>0</v>
      </c>
    </row>
    <row r="40" spans="1:58" ht="13.5" customHeight="1">
      <c r="A40" s="154"/>
      <c r="B40" s="136"/>
      <c r="C40" s="136"/>
      <c r="D40" s="11" t="s">
        <v>35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>
        <v>0</v>
      </c>
      <c r="BF40" s="13">
        <f t="shared" si="0"/>
        <v>0</v>
      </c>
    </row>
    <row r="41" spans="1:58" ht="15" hidden="1">
      <c r="A41" s="154"/>
      <c r="B41" s="13"/>
      <c r="C41" s="20"/>
      <c r="D41" s="11"/>
      <c r="E41" s="13"/>
      <c r="F41" s="13"/>
      <c r="G41" s="13"/>
      <c r="H41" s="32"/>
      <c r="I41" s="13"/>
      <c r="J41" s="13"/>
      <c r="K41" s="33"/>
      <c r="L41" s="33"/>
      <c r="M41" s="3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34"/>
      <c r="AB41" s="34"/>
      <c r="AC41" s="34"/>
      <c r="AD41" s="34"/>
      <c r="AE41" s="13"/>
      <c r="AF41" s="13"/>
      <c r="AG41" s="13"/>
      <c r="AH41" s="13"/>
      <c r="AI41" s="13"/>
      <c r="AJ41" s="13"/>
      <c r="AK41" s="13"/>
      <c r="AL41" s="13"/>
      <c r="AM41" s="34"/>
      <c r="AN41" s="13"/>
      <c r="AO41" s="34"/>
      <c r="AP41" s="13"/>
      <c r="AQ41" s="13"/>
      <c r="AR41" s="13"/>
      <c r="AS41" s="13"/>
      <c r="AT41" s="13"/>
      <c r="AU41" s="26"/>
      <c r="AV41" s="13"/>
      <c r="AW41" s="13"/>
      <c r="AX41" s="13"/>
      <c r="AY41" s="13"/>
      <c r="AZ41" s="13"/>
      <c r="BA41" s="13"/>
      <c r="BB41" s="13"/>
      <c r="BC41" s="13"/>
      <c r="BD41" s="13"/>
      <c r="BE41" s="13">
        <v>0</v>
      </c>
      <c r="BF41" s="13">
        <f t="shared" si="0"/>
        <v>0</v>
      </c>
    </row>
    <row r="42" spans="1:58" ht="15" hidden="1">
      <c r="A42" s="154"/>
      <c r="B42" s="38"/>
      <c r="C42" s="24"/>
      <c r="D42" s="1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26"/>
      <c r="AV42" s="13"/>
      <c r="AW42" s="13"/>
      <c r="AX42" s="13"/>
      <c r="AY42" s="13"/>
      <c r="AZ42" s="13"/>
      <c r="BA42" s="13"/>
      <c r="BB42" s="13"/>
      <c r="BC42" s="13"/>
      <c r="BD42" s="13"/>
      <c r="BE42" s="13">
        <v>0</v>
      </c>
      <c r="BF42" s="13">
        <f t="shared" si="0"/>
        <v>0</v>
      </c>
    </row>
    <row r="43" spans="1:58" ht="15">
      <c r="A43" s="154"/>
      <c r="B43" s="136" t="s">
        <v>83</v>
      </c>
      <c r="C43" s="137" t="s">
        <v>49</v>
      </c>
      <c r="D43" s="11" t="s">
        <v>41</v>
      </c>
      <c r="E43" s="13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13"/>
      <c r="X43" s="13"/>
      <c r="Y43" s="13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13"/>
      <c r="AW43" s="13"/>
      <c r="AX43" s="13"/>
      <c r="AY43" s="13"/>
      <c r="AZ43" s="13"/>
      <c r="BA43" s="13"/>
      <c r="BB43" s="13"/>
      <c r="BC43" s="13"/>
      <c r="BD43" s="13"/>
      <c r="BE43" s="13">
        <v>0</v>
      </c>
      <c r="BF43" s="13">
        <f t="shared" si="0"/>
        <v>0</v>
      </c>
    </row>
    <row r="44" spans="1:58" ht="15">
      <c r="A44" s="154"/>
      <c r="B44" s="136"/>
      <c r="C44" s="137"/>
      <c r="D44" s="11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>
        <v>0</v>
      </c>
      <c r="BF44" s="13">
        <f t="shared" si="0"/>
        <v>0</v>
      </c>
    </row>
    <row r="45" spans="1:58" ht="0.75" customHeight="1" hidden="1">
      <c r="A45" s="154"/>
      <c r="B45" s="136" t="s">
        <v>59</v>
      </c>
      <c r="C45" s="136" t="s">
        <v>60</v>
      </c>
      <c r="D45" s="11" t="s">
        <v>41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26"/>
      <c r="AV45" s="13"/>
      <c r="AW45" s="13"/>
      <c r="AX45" s="13"/>
      <c r="AY45" s="13"/>
      <c r="AZ45" s="13"/>
      <c r="BA45" s="13"/>
      <c r="BB45" s="13"/>
      <c r="BC45" s="13"/>
      <c r="BD45" s="13"/>
      <c r="BE45" s="13">
        <v>0</v>
      </c>
      <c r="BF45" s="18">
        <f t="shared" si="0"/>
        <v>0</v>
      </c>
    </row>
    <row r="46" spans="1:58" ht="15.75" customHeight="1" hidden="1">
      <c r="A46" s="154"/>
      <c r="B46" s="136"/>
      <c r="C46" s="136"/>
      <c r="D46" s="11" t="s">
        <v>35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26"/>
      <c r="AV46" s="13"/>
      <c r="AW46" s="13"/>
      <c r="AX46" s="13"/>
      <c r="AY46" s="13"/>
      <c r="AZ46" s="13"/>
      <c r="BA46" s="13"/>
      <c r="BB46" s="13"/>
      <c r="BC46" s="13"/>
      <c r="BD46" s="13"/>
      <c r="BE46" s="13">
        <v>0</v>
      </c>
      <c r="BF46" s="18">
        <f t="shared" si="0"/>
        <v>0</v>
      </c>
    </row>
    <row r="47" spans="1:58" ht="15.75" customHeight="1" hidden="1">
      <c r="A47" s="154"/>
      <c r="B47" s="136" t="s">
        <v>61</v>
      </c>
      <c r="C47" s="136" t="s">
        <v>62</v>
      </c>
      <c r="D47" s="11" t="s">
        <v>41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26"/>
      <c r="AV47" s="13"/>
      <c r="AW47" s="13"/>
      <c r="AX47" s="13"/>
      <c r="AY47" s="13"/>
      <c r="AZ47" s="13"/>
      <c r="BA47" s="13"/>
      <c r="BB47" s="13"/>
      <c r="BC47" s="13"/>
      <c r="BD47" s="13"/>
      <c r="BE47" s="13">
        <v>0</v>
      </c>
      <c r="BF47" s="18">
        <f t="shared" si="0"/>
        <v>0</v>
      </c>
    </row>
    <row r="48" spans="1:58" ht="15.75" customHeight="1" hidden="1">
      <c r="A48" s="154"/>
      <c r="B48" s="136"/>
      <c r="C48" s="136"/>
      <c r="D48" s="11" t="s">
        <v>35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26"/>
      <c r="AV48" s="13"/>
      <c r="AW48" s="13"/>
      <c r="AX48" s="13"/>
      <c r="AY48" s="13"/>
      <c r="AZ48" s="13"/>
      <c r="BA48" s="13"/>
      <c r="BB48" s="13"/>
      <c r="BC48" s="13"/>
      <c r="BD48" s="13"/>
      <c r="BE48" s="13">
        <v>0</v>
      </c>
      <c r="BF48" s="18">
        <f t="shared" si="0"/>
        <v>0</v>
      </c>
    </row>
    <row r="49" spans="1:58" ht="0.75" customHeight="1" hidden="1">
      <c r="A49" s="154"/>
      <c r="B49" s="136" t="s">
        <v>63</v>
      </c>
      <c r="C49" s="137" t="s">
        <v>64</v>
      </c>
      <c r="D49" s="11" t="s">
        <v>41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26"/>
      <c r="AV49" s="13"/>
      <c r="AW49" s="13"/>
      <c r="AX49" s="13"/>
      <c r="AY49" s="13"/>
      <c r="AZ49" s="13"/>
      <c r="BA49" s="13"/>
      <c r="BB49" s="13"/>
      <c r="BC49" s="13"/>
      <c r="BD49" s="13"/>
      <c r="BE49" s="13">
        <v>0</v>
      </c>
      <c r="BF49" s="18">
        <f t="shared" si="0"/>
        <v>0</v>
      </c>
    </row>
    <row r="50" spans="1:58" ht="45" customHeight="1" hidden="1">
      <c r="A50" s="154"/>
      <c r="B50" s="136"/>
      <c r="C50" s="137"/>
      <c r="D50" s="11" t="s">
        <v>35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26"/>
      <c r="AV50" s="13"/>
      <c r="AW50" s="13"/>
      <c r="AX50" s="13"/>
      <c r="AY50" s="13"/>
      <c r="AZ50" s="13"/>
      <c r="BA50" s="13"/>
      <c r="BB50" s="13"/>
      <c r="BC50" s="13"/>
      <c r="BD50" s="13"/>
      <c r="BE50" s="13">
        <v>0</v>
      </c>
      <c r="BF50" s="18">
        <f t="shared" si="0"/>
        <v>0</v>
      </c>
    </row>
    <row r="51" spans="1:58" ht="16.5" customHeight="1">
      <c r="A51" s="154"/>
      <c r="B51" s="140" t="s">
        <v>71</v>
      </c>
      <c r="C51" s="138" t="s">
        <v>81</v>
      </c>
      <c r="D51" s="16" t="s">
        <v>41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>
        <v>0</v>
      </c>
      <c r="BF51" s="18">
        <f t="shared" si="0"/>
        <v>0</v>
      </c>
    </row>
    <row r="52" spans="1:58" ht="16.5" customHeight="1">
      <c r="A52" s="154"/>
      <c r="B52" s="140"/>
      <c r="C52" s="138"/>
      <c r="D52" s="27" t="s">
        <v>35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>
        <v>0</v>
      </c>
      <c r="BF52" s="18">
        <f t="shared" si="0"/>
        <v>0</v>
      </c>
    </row>
    <row r="53" spans="1:58" ht="15" customHeight="1">
      <c r="A53" s="154"/>
      <c r="B53" s="137" t="s">
        <v>84</v>
      </c>
      <c r="C53" s="137" t="s">
        <v>90</v>
      </c>
      <c r="D53" s="11" t="s">
        <v>41</v>
      </c>
      <c r="E53" s="1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13"/>
      <c r="X53" s="13"/>
      <c r="Y53" s="13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3"/>
      <c r="BA53" s="13"/>
      <c r="BB53" s="13"/>
      <c r="BC53" s="13"/>
      <c r="BD53" s="13"/>
      <c r="BE53" s="13"/>
      <c r="BF53" s="18">
        <f t="shared" si="0"/>
        <v>0</v>
      </c>
    </row>
    <row r="54" spans="1:58" ht="14.25" customHeight="1">
      <c r="A54" s="154"/>
      <c r="B54" s="137"/>
      <c r="C54" s="137"/>
      <c r="D54" s="11" t="s">
        <v>35</v>
      </c>
      <c r="E54" s="13"/>
      <c r="F54" s="13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28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8">
        <f t="shared" si="0"/>
        <v>0</v>
      </c>
    </row>
    <row r="55" spans="1:58" ht="12.75" customHeight="1">
      <c r="A55" s="154"/>
      <c r="B55" s="136" t="s">
        <v>85</v>
      </c>
      <c r="C55" s="137" t="s">
        <v>91</v>
      </c>
      <c r="D55" s="11" t="s">
        <v>41</v>
      </c>
      <c r="E55" s="13"/>
      <c r="F55" s="13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8">
        <f t="shared" si="0"/>
        <v>0</v>
      </c>
    </row>
    <row r="56" spans="1:58" ht="13.5" customHeight="1">
      <c r="A56" s="154"/>
      <c r="B56" s="136"/>
      <c r="C56" s="137"/>
      <c r="D56" s="11" t="s">
        <v>35</v>
      </c>
      <c r="E56" s="13"/>
      <c r="F56" s="13"/>
      <c r="G56" s="13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26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8">
        <f t="shared" si="0"/>
        <v>0</v>
      </c>
    </row>
    <row r="57" spans="1:58" ht="12" customHeight="1">
      <c r="A57" s="154"/>
      <c r="B57" s="136" t="s">
        <v>86</v>
      </c>
      <c r="C57" s="157" t="s">
        <v>95</v>
      </c>
      <c r="D57" s="11" t="s">
        <v>41</v>
      </c>
      <c r="E57" s="13"/>
      <c r="F57" s="13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13"/>
      <c r="X57" s="13"/>
      <c r="Y57" s="18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3"/>
      <c r="BA57" s="13"/>
      <c r="BB57" s="13"/>
      <c r="BC57" s="13"/>
      <c r="BD57" s="13"/>
      <c r="BE57" s="13"/>
      <c r="BF57" s="39">
        <f t="shared" si="0"/>
        <v>0</v>
      </c>
    </row>
    <row r="58" spans="1:58" ht="15" customHeight="1">
      <c r="A58" s="154"/>
      <c r="B58" s="136"/>
      <c r="C58" s="158"/>
      <c r="D58" s="11" t="s">
        <v>35</v>
      </c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13"/>
      <c r="X58" s="13"/>
      <c r="Y58" s="13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13"/>
      <c r="AS58" s="13"/>
      <c r="AT58" s="13"/>
      <c r="AU58" s="26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8">
        <f t="shared" si="0"/>
        <v>0</v>
      </c>
    </row>
    <row r="59" spans="1:58" ht="18.75" customHeight="1" hidden="1">
      <c r="A59" s="154"/>
      <c r="B59" s="13"/>
      <c r="C59" s="23"/>
      <c r="D59" s="1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26"/>
      <c r="AV59" s="13"/>
      <c r="AW59" s="13"/>
      <c r="AX59" s="13"/>
      <c r="AY59" s="13"/>
      <c r="AZ59" s="13"/>
      <c r="BA59" s="13"/>
      <c r="BB59" s="13"/>
      <c r="BC59" s="13"/>
      <c r="BD59" s="13"/>
      <c r="BE59" s="13">
        <v>0</v>
      </c>
      <c r="BF59" s="18">
        <f t="shared" si="0"/>
        <v>0</v>
      </c>
    </row>
    <row r="60" spans="1:58" ht="20.25" customHeight="1" hidden="1">
      <c r="A60" s="154"/>
      <c r="B60" s="38"/>
      <c r="C60" s="25"/>
      <c r="D60" s="1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26"/>
      <c r="AV60" s="13"/>
      <c r="AW60" s="13"/>
      <c r="AX60" s="13"/>
      <c r="AY60" s="13"/>
      <c r="AZ60" s="13"/>
      <c r="BA60" s="13"/>
      <c r="BB60" s="13"/>
      <c r="BC60" s="13"/>
      <c r="BD60" s="13"/>
      <c r="BE60" s="13">
        <v>0</v>
      </c>
      <c r="BF60" s="18">
        <f t="shared" si="0"/>
        <v>0</v>
      </c>
    </row>
    <row r="61" spans="1:58" ht="18" customHeight="1">
      <c r="A61" s="154"/>
      <c r="B61" s="140" t="s">
        <v>88</v>
      </c>
      <c r="C61" s="138" t="s">
        <v>87</v>
      </c>
      <c r="D61" s="16" t="s">
        <v>41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3"/>
      <c r="X61" s="13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v>0</v>
      </c>
      <c r="BF61" s="18">
        <f t="shared" si="0"/>
        <v>0</v>
      </c>
    </row>
    <row r="62" spans="1:58" ht="13.5" customHeight="1">
      <c r="A62" s="154"/>
      <c r="B62" s="140"/>
      <c r="C62" s="139"/>
      <c r="D62" s="16" t="s">
        <v>35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3"/>
      <c r="X62" s="13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>
        <v>0</v>
      </c>
      <c r="BF62" s="18">
        <f t="shared" si="0"/>
        <v>0</v>
      </c>
    </row>
    <row r="63" spans="1:58" ht="18" customHeight="1">
      <c r="A63" s="154"/>
      <c r="B63" s="140" t="s">
        <v>72</v>
      </c>
      <c r="C63" s="139" t="s">
        <v>65</v>
      </c>
      <c r="D63" s="16" t="s">
        <v>41</v>
      </c>
      <c r="E63" s="1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v>0</v>
      </c>
      <c r="BF63" s="18">
        <f t="shared" si="0"/>
        <v>0</v>
      </c>
    </row>
    <row r="64" spans="1:58" ht="15" customHeight="1">
      <c r="A64" s="154"/>
      <c r="B64" s="140"/>
      <c r="C64" s="139"/>
      <c r="D64" s="19" t="s">
        <v>35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3"/>
      <c r="X64" s="13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>
        <v>0</v>
      </c>
      <c r="BF64" s="18">
        <f t="shared" si="0"/>
        <v>0</v>
      </c>
    </row>
    <row r="65" spans="1:58" ht="15">
      <c r="A65" s="154"/>
      <c r="B65" s="140" t="s">
        <v>66</v>
      </c>
      <c r="C65" s="147" t="s">
        <v>92</v>
      </c>
      <c r="D65" s="16" t="s">
        <v>41</v>
      </c>
      <c r="E65" s="1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>BE67+BE69</f>
        <v>0</v>
      </c>
      <c r="BF65" s="18">
        <f t="shared" si="0"/>
        <v>0</v>
      </c>
    </row>
    <row r="66" spans="1:58" ht="38.25" customHeight="1">
      <c r="A66" s="154"/>
      <c r="B66" s="140"/>
      <c r="C66" s="148"/>
      <c r="D66" s="27" t="s">
        <v>35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f>BE68+BE70</f>
        <v>0</v>
      </c>
      <c r="BF66" s="18">
        <f t="shared" si="0"/>
        <v>0</v>
      </c>
    </row>
    <row r="67" spans="1:58" ht="19.5" customHeight="1">
      <c r="A67" s="154"/>
      <c r="B67" s="149" t="s">
        <v>89</v>
      </c>
      <c r="C67" s="151" t="s">
        <v>93</v>
      </c>
      <c r="D67" s="20" t="s">
        <v>41</v>
      </c>
      <c r="E67" s="13"/>
      <c r="F67" s="13"/>
      <c r="G67" s="1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36"/>
      <c r="X67" s="36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26"/>
      <c r="AL67" s="13"/>
      <c r="AM67" s="26"/>
      <c r="AN67" s="13"/>
      <c r="AO67" s="26"/>
      <c r="AP67" s="13"/>
      <c r="AQ67" s="13"/>
      <c r="AR67" s="13"/>
      <c r="AS67" s="13"/>
      <c r="AT67" s="13"/>
      <c r="AU67" s="26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>
        <f t="shared" si="0"/>
        <v>0</v>
      </c>
    </row>
    <row r="68" spans="1:58" ht="17.25" customHeight="1">
      <c r="A68" s="154"/>
      <c r="B68" s="150"/>
      <c r="C68" s="152"/>
      <c r="D68" s="11" t="s">
        <v>35</v>
      </c>
      <c r="E68" s="3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5"/>
      <c r="W68" s="36"/>
      <c r="X68" s="36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26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>
        <f>SUM(F68:BE68)</f>
        <v>0</v>
      </c>
    </row>
    <row r="69" spans="1:58" ht="16.5" customHeight="1">
      <c r="A69" s="154"/>
      <c r="B69" s="149" t="s">
        <v>67</v>
      </c>
      <c r="C69" s="157" t="s">
        <v>94</v>
      </c>
      <c r="D69" s="14" t="s">
        <v>41</v>
      </c>
      <c r="E69" s="13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36"/>
      <c r="X69" s="36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40"/>
      <c r="AT69" s="40"/>
      <c r="AU69" s="40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>
        <f t="shared" si="0"/>
        <v>0</v>
      </c>
    </row>
    <row r="70" spans="1:58" ht="21.75" customHeight="1">
      <c r="A70" s="154"/>
      <c r="B70" s="162"/>
      <c r="C70" s="158"/>
      <c r="D70" s="14" t="s">
        <v>35</v>
      </c>
      <c r="E70" s="13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36"/>
      <c r="X70" s="36"/>
      <c r="Y70" s="13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>
        <f t="shared" si="0"/>
        <v>0</v>
      </c>
    </row>
    <row r="71" spans="1:58" ht="18" customHeight="1">
      <c r="A71" s="154"/>
      <c r="B71" s="42" t="s">
        <v>96</v>
      </c>
      <c r="C71" s="29" t="s">
        <v>73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36"/>
      <c r="X71" s="36"/>
      <c r="Y71" s="18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>
        <f>SUM(E71:BE71)</f>
        <v>0</v>
      </c>
    </row>
    <row r="72" spans="1:58" ht="15">
      <c r="A72" s="10"/>
      <c r="B72" s="144" t="s">
        <v>68</v>
      </c>
      <c r="C72" s="145"/>
      <c r="D72" s="14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"/>
      <c r="X72" s="13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>
        <v>0</v>
      </c>
      <c r="BF72" s="18">
        <f>SUM(E72:BE72)</f>
        <v>0</v>
      </c>
    </row>
    <row r="73" spans="1:58" ht="30" customHeight="1">
      <c r="A73" s="10"/>
      <c r="B73" s="141" t="s">
        <v>69</v>
      </c>
      <c r="C73" s="142"/>
      <c r="D73" s="14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13"/>
      <c r="X73" s="13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18"/>
      <c r="AW73" s="18"/>
      <c r="AX73" s="18"/>
      <c r="AY73" s="18"/>
      <c r="AZ73" s="18"/>
      <c r="BA73" s="18"/>
      <c r="BB73" s="18"/>
      <c r="BC73" s="18"/>
      <c r="BD73" s="18"/>
      <c r="BE73" s="18">
        <v>0</v>
      </c>
      <c r="BF73" s="18">
        <f>SUM(E73:BE73)</f>
        <v>0</v>
      </c>
    </row>
    <row r="74" spans="1:58" ht="15">
      <c r="A74" s="10"/>
      <c r="B74" s="159" t="s">
        <v>52</v>
      </c>
      <c r="C74" s="160"/>
      <c r="D74" s="161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3"/>
      <c r="X74" s="13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>
        <v>0</v>
      </c>
      <c r="BF74" s="18">
        <f>SUM(E74:BE74)</f>
        <v>0</v>
      </c>
    </row>
    <row r="75" spans="48:57" ht="15">
      <c r="AV75" s="1"/>
      <c r="AW75" s="1"/>
      <c r="AX75" s="1"/>
      <c r="AY75" s="1"/>
      <c r="AZ75" s="1"/>
      <c r="BA75" s="1"/>
      <c r="BB75" s="1"/>
      <c r="BC75" s="1"/>
      <c r="BD75" s="1"/>
      <c r="BE75" s="2"/>
    </row>
    <row r="76" spans="48:57" ht="15">
      <c r="AV76" s="1"/>
      <c r="AW76" s="1"/>
      <c r="AX76" s="1"/>
      <c r="AY76" s="1"/>
      <c r="AZ76" s="1"/>
      <c r="BA76" s="1"/>
      <c r="BB76" s="1"/>
      <c r="BC76" s="1"/>
      <c r="BD76" s="1"/>
      <c r="BE76" s="2"/>
    </row>
  </sheetData>
  <sheetProtection/>
  <mergeCells count="77">
    <mergeCell ref="A1:A5"/>
    <mergeCell ref="B1:B5"/>
    <mergeCell ref="C1:C5"/>
    <mergeCell ref="D1:D5"/>
    <mergeCell ref="E2:BE2"/>
    <mergeCell ref="E4:BE4"/>
    <mergeCell ref="F1:H1"/>
    <mergeCell ref="J1:M1"/>
    <mergeCell ref="O1:Q1"/>
    <mergeCell ref="S1:U1"/>
    <mergeCell ref="W1:Z1"/>
    <mergeCell ref="AB1:AD1"/>
    <mergeCell ref="AF1:AH1"/>
    <mergeCell ref="AJ1:AM1"/>
    <mergeCell ref="B12:B13"/>
    <mergeCell ref="C12:C13"/>
    <mergeCell ref="B14:B15"/>
    <mergeCell ref="C14:C15"/>
    <mergeCell ref="BF1:BF5"/>
    <mergeCell ref="B6:B7"/>
    <mergeCell ref="C6:C7"/>
    <mergeCell ref="B10:B11"/>
    <mergeCell ref="C10:C11"/>
    <mergeCell ref="AO1:AQ1"/>
    <mergeCell ref="AS1:AU1"/>
    <mergeCell ref="AW1:AZ1"/>
    <mergeCell ref="BB1:BD1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39:C40"/>
    <mergeCell ref="B31:B32"/>
    <mergeCell ref="C31:C32"/>
    <mergeCell ref="B33:B34"/>
    <mergeCell ref="C33:C34"/>
    <mergeCell ref="B35:B36"/>
    <mergeCell ref="B74:D74"/>
    <mergeCell ref="B53:B54"/>
    <mergeCell ref="C53:C54"/>
    <mergeCell ref="B55:B56"/>
    <mergeCell ref="C55:C56"/>
    <mergeCell ref="B57:B58"/>
    <mergeCell ref="C57:C58"/>
    <mergeCell ref="B69:B70"/>
    <mergeCell ref="C69:C70"/>
    <mergeCell ref="A6:A71"/>
    <mergeCell ref="B63:B64"/>
    <mergeCell ref="C63:C64"/>
    <mergeCell ref="B65:B66"/>
    <mergeCell ref="B61:B62"/>
    <mergeCell ref="C35:C36"/>
    <mergeCell ref="C23:C24"/>
    <mergeCell ref="B37:B38"/>
    <mergeCell ref="C37:C38"/>
    <mergeCell ref="B39:B40"/>
    <mergeCell ref="C51:C52"/>
    <mergeCell ref="B73:D73"/>
    <mergeCell ref="B72:D72"/>
    <mergeCell ref="C65:C66"/>
    <mergeCell ref="B67:B68"/>
    <mergeCell ref="C67:C68"/>
    <mergeCell ref="B43:B44"/>
    <mergeCell ref="C43:C44"/>
    <mergeCell ref="B45:B46"/>
    <mergeCell ref="C45:C46"/>
    <mergeCell ref="C61:C62"/>
    <mergeCell ref="B47:B48"/>
    <mergeCell ref="C47:C48"/>
    <mergeCell ref="B49:B50"/>
    <mergeCell ref="C49:C50"/>
    <mergeCell ref="B51:B52"/>
  </mergeCells>
  <printOptions/>
  <pageMargins left="0.34" right="0.29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2021-08-25T11:26:24Z</dcterms:modified>
  <cp:category/>
  <cp:version/>
  <cp:contentType/>
  <cp:contentStatus/>
</cp:coreProperties>
</file>